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activeTab="2"/>
  </bookViews>
  <sheets>
    <sheet name="2017级全日制硕士" sheetId="1" r:id="rId1"/>
    <sheet name="2018级全日制硕士" sheetId="2" r:id="rId2"/>
    <sheet name="2019级全日制硕士" sheetId="3" r:id="rId3"/>
    <sheet name="2016级博士" sheetId="4" r:id="rId4"/>
    <sheet name="2017级博士" sheetId="5" r:id="rId5"/>
    <sheet name="2018级博士" sheetId="6" r:id="rId6"/>
    <sheet name="2019级博士" sheetId="7" r:id="rId7"/>
  </sheets>
  <calcPr calcId="144525"/>
</workbook>
</file>

<file path=xl/sharedStrings.xml><?xml version="1.0" encoding="utf-8"?>
<sst xmlns="http://schemas.openxmlformats.org/spreadsheetml/2006/main" count="348" uniqueCount="69">
  <si>
    <t>昆明理工大学2017级全日制硕士研究生学业奖学金名额分配表</t>
  </si>
  <si>
    <t>序号</t>
  </si>
  <si>
    <t>培养单位</t>
  </si>
  <si>
    <t>合计</t>
  </si>
  <si>
    <t>类别</t>
  </si>
  <si>
    <t>人数</t>
  </si>
  <si>
    <t>一等（20%）</t>
  </si>
  <si>
    <t>二等（25%）</t>
  </si>
  <si>
    <t>三等（13%）</t>
  </si>
  <si>
    <t>优干（2%）</t>
  </si>
  <si>
    <t>名额合计</t>
  </si>
  <si>
    <t>国土资源工程学院</t>
  </si>
  <si>
    <t>学术型</t>
  </si>
  <si>
    <t>专业型</t>
  </si>
  <si>
    <t>冶金与能源工程学院</t>
  </si>
  <si>
    <t>有色资源利用国家重点实验室</t>
  </si>
  <si>
    <t>机电工程学院</t>
  </si>
  <si>
    <t>信息工程与自动化学院</t>
  </si>
  <si>
    <t>电力工程学院</t>
  </si>
  <si>
    <t>交通工程学院</t>
  </si>
  <si>
    <t>环境科学与工程学院</t>
  </si>
  <si>
    <t>化学工程学院</t>
  </si>
  <si>
    <t>管理与经济学院</t>
  </si>
  <si>
    <t>建筑工程学院</t>
  </si>
  <si>
    <t>理学院</t>
  </si>
  <si>
    <t>法学院</t>
  </si>
  <si>
    <t>艺术与传媒学院</t>
  </si>
  <si>
    <t>农业与食品学院</t>
  </si>
  <si>
    <t>生命科学与技术学院</t>
  </si>
  <si>
    <t>外国语言文化学院</t>
  </si>
  <si>
    <t>材料科学与工程学院</t>
  </si>
  <si>
    <t>马克思主义学院</t>
  </si>
  <si>
    <t>医学院</t>
  </si>
  <si>
    <t>建筑与城市规划学院</t>
  </si>
  <si>
    <t>公共安全与应急管理学院</t>
  </si>
  <si>
    <t>无</t>
  </si>
  <si>
    <t>国际学院</t>
  </si>
  <si>
    <t>总计</t>
  </si>
  <si>
    <t>昆明理工大学2018级全日制硕士研究生学业奖学金名额分配表</t>
  </si>
  <si>
    <t>附件：2</t>
  </si>
  <si>
    <t>昆明理工大学2019级全日制硕士研究生学业奖学金名额分配表</t>
  </si>
  <si>
    <t>三等（15%）</t>
  </si>
  <si>
    <t>2016级博士研究生学业奖学金名额分配表</t>
  </si>
  <si>
    <t>一级学科</t>
  </si>
  <si>
    <t>在读总人数</t>
  </si>
  <si>
    <t>学业奖学金名额</t>
  </si>
  <si>
    <t>二等（50%）</t>
  </si>
  <si>
    <t>三等（30%）</t>
  </si>
  <si>
    <t>生物学</t>
  </si>
  <si>
    <t>系统科学</t>
  </si>
  <si>
    <t>力学</t>
  </si>
  <si>
    <t>机械工程</t>
  </si>
  <si>
    <t>材料科学与工程</t>
  </si>
  <si>
    <t>冶金工程</t>
  </si>
  <si>
    <t>动力工程及工程热物理</t>
  </si>
  <si>
    <t>计算机科学与技术</t>
  </si>
  <si>
    <t>建筑学</t>
  </si>
  <si>
    <t>土木工程</t>
  </si>
  <si>
    <t>测绘科学与技术</t>
  </si>
  <si>
    <t>化学工程与技术</t>
  </si>
  <si>
    <t>地质资源与地质工程</t>
  </si>
  <si>
    <t>矿业工程</t>
  </si>
  <si>
    <t>交通运输工程</t>
  </si>
  <si>
    <t>环境科学与工程</t>
  </si>
  <si>
    <t>管理科学与工程</t>
  </si>
  <si>
    <t>工程博士</t>
  </si>
  <si>
    <t>2017级博士研究生学业奖学金名额分配表</t>
  </si>
  <si>
    <t>2018级博士研究生学业奖学金名额分配表</t>
  </si>
  <si>
    <t>2019级博士研究生学业奖学金名额分配表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</si>
</sst>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SansSerif"/>
      <charset val="134"/>
    </font>
    <font>
      <b/>
      <sz val="12"/>
      <color indexed="8"/>
      <name val="simfang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2" borderId="17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2" xfId="0" applyFont="1" applyFill="1" applyBorder="1"/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8" fillId="0" borderId="0" xfId="0" applyFont="1" applyFill="1"/>
    <xf numFmtId="177" fontId="8" fillId="0" borderId="0" xfId="0" applyNumberFormat="1" applyFont="1" applyFill="1" applyBorder="1"/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/>
    <xf numFmtId="0" fontId="8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workbookViewId="0">
      <selection activeCell="B2" sqref="B2"/>
    </sheetView>
  </sheetViews>
  <sheetFormatPr defaultColWidth="9" defaultRowHeight="13.5"/>
  <cols>
    <col min="2" max="2" width="27.625" customWidth="1"/>
    <col min="4" max="4" width="8.125" customWidth="1"/>
    <col min="6" max="8" width="14.375" customWidth="1"/>
    <col min="9" max="9" width="13.125" customWidth="1"/>
    <col min="10" max="10" width="10.25" customWidth="1"/>
  </cols>
  <sheetData>
    <row r="1" ht="20.25" spans="1:10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45"/>
    </row>
    <row r="2" ht="15.75" spans="1:10">
      <c r="A2" s="37" t="s">
        <v>1</v>
      </c>
      <c r="B2" s="38" t="s">
        <v>2</v>
      </c>
      <c r="C2" s="37" t="s">
        <v>3</v>
      </c>
      <c r="D2" s="37" t="s">
        <v>4</v>
      </c>
      <c r="E2" s="37" t="s">
        <v>5</v>
      </c>
      <c r="F2" s="37" t="s">
        <v>6</v>
      </c>
      <c r="G2" s="37" t="s">
        <v>7</v>
      </c>
      <c r="H2" s="37" t="s">
        <v>8</v>
      </c>
      <c r="I2" s="37" t="s">
        <v>9</v>
      </c>
      <c r="J2" s="38" t="s">
        <v>10</v>
      </c>
    </row>
    <row r="3" ht="14.25" spans="1:10">
      <c r="A3" s="39">
        <v>1</v>
      </c>
      <c r="B3" s="39" t="s">
        <v>11</v>
      </c>
      <c r="C3" s="39">
        <v>244</v>
      </c>
      <c r="D3" s="40" t="s">
        <v>12</v>
      </c>
      <c r="E3" s="40">
        <v>115</v>
      </c>
      <c r="F3" s="40">
        <v>23</v>
      </c>
      <c r="G3" s="40">
        <v>29</v>
      </c>
      <c r="H3" s="40">
        <v>15</v>
      </c>
      <c r="I3" s="40">
        <v>2</v>
      </c>
      <c r="J3" s="40">
        <v>69</v>
      </c>
    </row>
    <row r="4" ht="14.25" spans="1:10">
      <c r="A4" s="41"/>
      <c r="B4" s="41"/>
      <c r="C4" s="41"/>
      <c r="D4" s="40" t="s">
        <v>13</v>
      </c>
      <c r="E4" s="40">
        <v>129</v>
      </c>
      <c r="F4" s="40">
        <v>26</v>
      </c>
      <c r="G4" s="40">
        <v>32</v>
      </c>
      <c r="H4" s="40">
        <v>17</v>
      </c>
      <c r="I4" s="40">
        <v>3</v>
      </c>
      <c r="J4" s="40">
        <v>78</v>
      </c>
    </row>
    <row r="5" ht="14.25" spans="1:10">
      <c r="A5" s="39">
        <v>2</v>
      </c>
      <c r="B5" s="39" t="s">
        <v>14</v>
      </c>
      <c r="C5" s="39">
        <v>148</v>
      </c>
      <c r="D5" s="40" t="s">
        <v>12</v>
      </c>
      <c r="E5" s="40">
        <v>51</v>
      </c>
      <c r="F5" s="40">
        <v>10</v>
      </c>
      <c r="G5" s="40">
        <v>13</v>
      </c>
      <c r="H5" s="40">
        <v>7</v>
      </c>
      <c r="I5" s="40">
        <v>1</v>
      </c>
      <c r="J5" s="40">
        <v>31</v>
      </c>
    </row>
    <row r="6" ht="14.25" spans="1:10">
      <c r="A6" s="42"/>
      <c r="B6" s="41"/>
      <c r="C6" s="41"/>
      <c r="D6" s="40" t="s">
        <v>13</v>
      </c>
      <c r="E6" s="40">
        <v>97</v>
      </c>
      <c r="F6" s="40">
        <v>19</v>
      </c>
      <c r="G6" s="40">
        <v>24</v>
      </c>
      <c r="H6" s="40">
        <v>13</v>
      </c>
      <c r="I6" s="40">
        <v>2</v>
      </c>
      <c r="J6" s="40">
        <v>58</v>
      </c>
    </row>
    <row r="7" ht="14.25" spans="1:10">
      <c r="A7" s="42"/>
      <c r="B7" s="39" t="s">
        <v>15</v>
      </c>
      <c r="C7" s="39">
        <v>24</v>
      </c>
      <c r="D7" s="40" t="s">
        <v>12</v>
      </c>
      <c r="E7" s="40">
        <v>8</v>
      </c>
      <c r="F7" s="40">
        <v>2</v>
      </c>
      <c r="G7" s="40">
        <v>2</v>
      </c>
      <c r="H7" s="40">
        <v>1</v>
      </c>
      <c r="I7" s="39">
        <v>1</v>
      </c>
      <c r="J7" s="40">
        <v>6</v>
      </c>
    </row>
    <row r="8" ht="14.25" spans="1:10">
      <c r="A8" s="41"/>
      <c r="B8" s="41"/>
      <c r="C8" s="41"/>
      <c r="D8" s="40" t="s">
        <v>13</v>
      </c>
      <c r="E8" s="40">
        <v>16</v>
      </c>
      <c r="F8" s="40">
        <v>3</v>
      </c>
      <c r="G8" s="40">
        <v>4</v>
      </c>
      <c r="H8" s="40">
        <v>2</v>
      </c>
      <c r="I8" s="41"/>
      <c r="J8" s="40">
        <v>9</v>
      </c>
    </row>
    <row r="9" ht="14.25" spans="1:10">
      <c r="A9" s="39">
        <v>3</v>
      </c>
      <c r="B9" s="39" t="s">
        <v>16</v>
      </c>
      <c r="C9" s="39">
        <v>152</v>
      </c>
      <c r="D9" s="40" t="s">
        <v>12</v>
      </c>
      <c r="E9" s="40">
        <v>58</v>
      </c>
      <c r="F9" s="40">
        <v>12</v>
      </c>
      <c r="G9" s="40">
        <v>14</v>
      </c>
      <c r="H9" s="40">
        <v>8</v>
      </c>
      <c r="I9" s="40">
        <v>1</v>
      </c>
      <c r="J9" s="40">
        <v>35</v>
      </c>
    </row>
    <row r="10" ht="14.25" spans="1:10">
      <c r="A10" s="41"/>
      <c r="B10" s="41"/>
      <c r="C10" s="41"/>
      <c r="D10" s="40" t="s">
        <v>13</v>
      </c>
      <c r="E10" s="40">
        <v>94</v>
      </c>
      <c r="F10" s="40">
        <v>19</v>
      </c>
      <c r="G10" s="40">
        <v>24</v>
      </c>
      <c r="H10" s="40">
        <v>12</v>
      </c>
      <c r="I10" s="40">
        <v>2</v>
      </c>
      <c r="J10" s="40">
        <v>57</v>
      </c>
    </row>
    <row r="11" ht="14.25" spans="1:10">
      <c r="A11" s="39">
        <v>4</v>
      </c>
      <c r="B11" s="39" t="s">
        <v>17</v>
      </c>
      <c r="C11" s="39">
        <v>302</v>
      </c>
      <c r="D11" s="40" t="s">
        <v>12</v>
      </c>
      <c r="E11" s="40">
        <v>107</v>
      </c>
      <c r="F11" s="40">
        <v>21</v>
      </c>
      <c r="G11" s="40">
        <v>27</v>
      </c>
      <c r="H11" s="40">
        <v>14</v>
      </c>
      <c r="I11" s="40">
        <v>2</v>
      </c>
      <c r="J11" s="40">
        <v>64</v>
      </c>
    </row>
    <row r="12" ht="14.25" spans="1:10">
      <c r="A12" s="41"/>
      <c r="B12" s="41"/>
      <c r="C12" s="41"/>
      <c r="D12" s="40" t="s">
        <v>13</v>
      </c>
      <c r="E12" s="40">
        <v>195</v>
      </c>
      <c r="F12" s="40">
        <v>39</v>
      </c>
      <c r="G12" s="40">
        <v>49</v>
      </c>
      <c r="H12" s="40">
        <v>25</v>
      </c>
      <c r="I12" s="40">
        <v>4</v>
      </c>
      <c r="J12" s="40">
        <v>117</v>
      </c>
    </row>
    <row r="13" ht="14.25" spans="1:10">
      <c r="A13" s="39">
        <v>5</v>
      </c>
      <c r="B13" s="39" t="s">
        <v>18</v>
      </c>
      <c r="C13" s="39">
        <v>70</v>
      </c>
      <c r="D13" s="40" t="s">
        <v>12</v>
      </c>
      <c r="E13" s="40">
        <v>22</v>
      </c>
      <c r="F13" s="40">
        <v>4</v>
      </c>
      <c r="G13" s="40">
        <v>6</v>
      </c>
      <c r="H13" s="40">
        <v>3</v>
      </c>
      <c r="I13" s="39">
        <v>1</v>
      </c>
      <c r="J13" s="40">
        <v>14</v>
      </c>
    </row>
    <row r="14" ht="14.25" spans="1:10">
      <c r="A14" s="41"/>
      <c r="B14" s="41"/>
      <c r="C14" s="41"/>
      <c r="D14" s="40" t="s">
        <v>13</v>
      </c>
      <c r="E14" s="40">
        <v>48</v>
      </c>
      <c r="F14" s="40">
        <v>10</v>
      </c>
      <c r="G14" s="40">
        <v>12</v>
      </c>
      <c r="H14" s="40">
        <v>6</v>
      </c>
      <c r="I14" s="41"/>
      <c r="J14" s="40">
        <v>28</v>
      </c>
    </row>
    <row r="15" ht="14.25" spans="1:10">
      <c r="A15" s="39">
        <v>6</v>
      </c>
      <c r="B15" s="39" t="s">
        <v>19</v>
      </c>
      <c r="C15" s="39">
        <v>69</v>
      </c>
      <c r="D15" s="40" t="s">
        <v>12</v>
      </c>
      <c r="E15" s="40">
        <v>27</v>
      </c>
      <c r="F15" s="40">
        <v>5</v>
      </c>
      <c r="G15" s="40">
        <v>7</v>
      </c>
      <c r="H15" s="40">
        <v>3</v>
      </c>
      <c r="I15" s="40">
        <v>1</v>
      </c>
      <c r="J15" s="40">
        <v>16</v>
      </c>
    </row>
    <row r="16" ht="14.25" spans="1:10">
      <c r="A16" s="41">
        <v>6</v>
      </c>
      <c r="B16" s="41"/>
      <c r="C16" s="41"/>
      <c r="D16" s="40" t="s">
        <v>13</v>
      </c>
      <c r="E16" s="40">
        <v>42</v>
      </c>
      <c r="F16" s="40">
        <v>8</v>
      </c>
      <c r="G16" s="40">
        <v>10</v>
      </c>
      <c r="H16" s="40">
        <v>5</v>
      </c>
      <c r="I16" s="40">
        <v>1</v>
      </c>
      <c r="J16" s="40">
        <v>24</v>
      </c>
    </row>
    <row r="17" ht="14.25" spans="1:10">
      <c r="A17" s="39">
        <v>7</v>
      </c>
      <c r="B17" s="39" t="s">
        <v>20</v>
      </c>
      <c r="C17" s="39">
        <v>104</v>
      </c>
      <c r="D17" s="40" t="s">
        <v>12</v>
      </c>
      <c r="E17" s="40">
        <v>38</v>
      </c>
      <c r="F17" s="40">
        <v>8</v>
      </c>
      <c r="G17" s="40">
        <v>9</v>
      </c>
      <c r="H17" s="40">
        <v>5</v>
      </c>
      <c r="I17" s="40">
        <v>1</v>
      </c>
      <c r="J17" s="40">
        <v>23</v>
      </c>
    </row>
    <row r="18" ht="14.25" spans="1:10">
      <c r="A18" s="41"/>
      <c r="B18" s="41"/>
      <c r="C18" s="41"/>
      <c r="D18" s="40" t="s">
        <v>13</v>
      </c>
      <c r="E18" s="40">
        <v>66</v>
      </c>
      <c r="F18" s="40">
        <v>13</v>
      </c>
      <c r="G18" s="40">
        <v>16</v>
      </c>
      <c r="H18" s="40">
        <v>9</v>
      </c>
      <c r="I18" s="40">
        <v>1</v>
      </c>
      <c r="J18" s="40">
        <v>39</v>
      </c>
    </row>
    <row r="19" ht="14.25" spans="1:10">
      <c r="A19" s="39">
        <v>8</v>
      </c>
      <c r="B19" s="39" t="s">
        <v>21</v>
      </c>
      <c r="C19" s="39">
        <v>72</v>
      </c>
      <c r="D19" s="40" t="s">
        <v>12</v>
      </c>
      <c r="E19" s="40">
        <v>29</v>
      </c>
      <c r="F19" s="40">
        <v>6</v>
      </c>
      <c r="G19" s="40">
        <v>7</v>
      </c>
      <c r="H19" s="40">
        <v>4</v>
      </c>
      <c r="I19" s="40">
        <v>1</v>
      </c>
      <c r="J19" s="40">
        <v>18</v>
      </c>
    </row>
    <row r="20" ht="14.25" spans="1:10">
      <c r="A20" s="41">
        <v>8</v>
      </c>
      <c r="B20" s="41"/>
      <c r="C20" s="41"/>
      <c r="D20" s="40" t="s">
        <v>13</v>
      </c>
      <c r="E20" s="40">
        <v>43</v>
      </c>
      <c r="F20" s="40">
        <v>9</v>
      </c>
      <c r="G20" s="40">
        <v>11</v>
      </c>
      <c r="H20" s="40">
        <v>6</v>
      </c>
      <c r="I20" s="40">
        <v>1</v>
      </c>
      <c r="J20" s="40">
        <v>27</v>
      </c>
    </row>
    <row r="21" ht="14.25" spans="1:10">
      <c r="A21" s="39">
        <v>9</v>
      </c>
      <c r="B21" s="39" t="s">
        <v>22</v>
      </c>
      <c r="C21" s="39">
        <v>191</v>
      </c>
      <c r="D21" s="40" t="s">
        <v>12</v>
      </c>
      <c r="E21" s="40">
        <v>119</v>
      </c>
      <c r="F21" s="40">
        <v>24</v>
      </c>
      <c r="G21" s="40">
        <v>30</v>
      </c>
      <c r="H21" s="40">
        <v>15</v>
      </c>
      <c r="I21" s="40">
        <v>2</v>
      </c>
      <c r="J21" s="40">
        <v>71</v>
      </c>
    </row>
    <row r="22" ht="14.25" spans="1:10">
      <c r="A22" s="41">
        <v>9</v>
      </c>
      <c r="B22" s="41"/>
      <c r="C22" s="41"/>
      <c r="D22" s="40" t="s">
        <v>13</v>
      </c>
      <c r="E22" s="40">
        <v>72</v>
      </c>
      <c r="F22" s="40">
        <v>14</v>
      </c>
      <c r="G22" s="40">
        <v>18</v>
      </c>
      <c r="H22" s="40">
        <v>9</v>
      </c>
      <c r="I22" s="40">
        <v>1</v>
      </c>
      <c r="J22" s="40">
        <v>42</v>
      </c>
    </row>
    <row r="23" ht="14.25" spans="1:10">
      <c r="A23" s="39">
        <v>10</v>
      </c>
      <c r="B23" s="39" t="s">
        <v>23</v>
      </c>
      <c r="C23" s="39">
        <v>155</v>
      </c>
      <c r="D23" s="40" t="s">
        <v>12</v>
      </c>
      <c r="E23" s="40">
        <v>51</v>
      </c>
      <c r="F23" s="40">
        <v>10</v>
      </c>
      <c r="G23" s="40">
        <v>13</v>
      </c>
      <c r="H23" s="40">
        <v>7</v>
      </c>
      <c r="I23" s="40">
        <v>1</v>
      </c>
      <c r="J23" s="40">
        <v>31</v>
      </c>
    </row>
    <row r="24" ht="14.25" spans="1:10">
      <c r="A24" s="41"/>
      <c r="B24" s="41"/>
      <c r="C24" s="41"/>
      <c r="D24" s="40" t="s">
        <v>13</v>
      </c>
      <c r="E24" s="40">
        <v>104</v>
      </c>
      <c r="F24" s="40">
        <v>21</v>
      </c>
      <c r="G24" s="40">
        <v>26</v>
      </c>
      <c r="H24" s="40">
        <v>13</v>
      </c>
      <c r="I24" s="40">
        <v>2</v>
      </c>
      <c r="J24" s="40">
        <v>62</v>
      </c>
    </row>
    <row r="25" ht="14.25" spans="1:10">
      <c r="A25" s="39">
        <v>11</v>
      </c>
      <c r="B25" s="39" t="s">
        <v>24</v>
      </c>
      <c r="C25" s="39">
        <v>69</v>
      </c>
      <c r="D25" s="40" t="s">
        <v>12</v>
      </c>
      <c r="E25" s="40">
        <v>69</v>
      </c>
      <c r="F25" s="40">
        <v>14</v>
      </c>
      <c r="G25" s="40">
        <v>17</v>
      </c>
      <c r="H25" s="40">
        <v>9</v>
      </c>
      <c r="I25" s="39">
        <v>1</v>
      </c>
      <c r="J25" s="40">
        <v>41</v>
      </c>
    </row>
    <row r="26" ht="14.25" spans="1:10">
      <c r="A26" s="41"/>
      <c r="B26" s="41"/>
      <c r="C26" s="41"/>
      <c r="D26" s="40" t="s">
        <v>13</v>
      </c>
      <c r="E26" s="40">
        <v>0</v>
      </c>
      <c r="F26" s="40">
        <v>0</v>
      </c>
      <c r="G26" s="40">
        <v>0</v>
      </c>
      <c r="H26" s="40">
        <v>0</v>
      </c>
      <c r="I26" s="41"/>
      <c r="J26" s="40">
        <v>0</v>
      </c>
    </row>
    <row r="27" ht="14.25" spans="1:10">
      <c r="A27" s="39">
        <v>12</v>
      </c>
      <c r="B27" s="39" t="s">
        <v>25</v>
      </c>
      <c r="C27" s="39">
        <v>86</v>
      </c>
      <c r="D27" s="40" t="s">
        <v>12</v>
      </c>
      <c r="E27" s="40">
        <v>51</v>
      </c>
      <c r="F27" s="40">
        <v>10</v>
      </c>
      <c r="G27" s="40">
        <v>13</v>
      </c>
      <c r="H27" s="40">
        <v>7</v>
      </c>
      <c r="I27" s="40">
        <v>1</v>
      </c>
      <c r="J27" s="40">
        <v>31</v>
      </c>
    </row>
    <row r="28" ht="14.25" spans="1:10">
      <c r="A28" s="41"/>
      <c r="B28" s="41"/>
      <c r="C28" s="41"/>
      <c r="D28" s="40" t="s">
        <v>13</v>
      </c>
      <c r="E28" s="40">
        <v>35</v>
      </c>
      <c r="F28" s="40">
        <v>7</v>
      </c>
      <c r="G28" s="40">
        <v>9</v>
      </c>
      <c r="H28" s="40">
        <v>5</v>
      </c>
      <c r="I28" s="40">
        <v>1</v>
      </c>
      <c r="J28" s="40">
        <v>22</v>
      </c>
    </row>
    <row r="29" ht="14.25" spans="1:10">
      <c r="A29" s="39">
        <v>13</v>
      </c>
      <c r="B29" s="39" t="s">
        <v>26</v>
      </c>
      <c r="C29" s="39">
        <v>83</v>
      </c>
      <c r="D29" s="40" t="s">
        <v>12</v>
      </c>
      <c r="E29" s="40">
        <v>14</v>
      </c>
      <c r="F29" s="40">
        <v>3</v>
      </c>
      <c r="G29" s="40">
        <v>4</v>
      </c>
      <c r="H29" s="40">
        <v>2</v>
      </c>
      <c r="I29" s="39">
        <v>1</v>
      </c>
      <c r="J29" s="40">
        <v>10</v>
      </c>
    </row>
    <row r="30" ht="14.25" spans="1:10">
      <c r="A30" s="41"/>
      <c r="B30" s="41"/>
      <c r="C30" s="41"/>
      <c r="D30" s="40" t="s">
        <v>13</v>
      </c>
      <c r="E30" s="40">
        <v>69</v>
      </c>
      <c r="F30" s="40">
        <v>14</v>
      </c>
      <c r="G30" s="40">
        <v>17</v>
      </c>
      <c r="H30" s="40">
        <v>9</v>
      </c>
      <c r="I30" s="41"/>
      <c r="J30" s="40">
        <v>40</v>
      </c>
    </row>
    <row r="31" ht="14.25" spans="1:10">
      <c r="A31" s="39">
        <v>14</v>
      </c>
      <c r="B31" s="39" t="s">
        <v>27</v>
      </c>
      <c r="C31" s="39">
        <v>73</v>
      </c>
      <c r="D31" s="40" t="s">
        <v>12</v>
      </c>
      <c r="E31" s="40">
        <v>32</v>
      </c>
      <c r="F31" s="40">
        <v>6</v>
      </c>
      <c r="G31" s="40">
        <v>8</v>
      </c>
      <c r="H31" s="40">
        <v>4</v>
      </c>
      <c r="I31" s="40">
        <v>1</v>
      </c>
      <c r="J31" s="40">
        <v>19</v>
      </c>
    </row>
    <row r="32" ht="14.25" spans="1:10">
      <c r="A32" s="41"/>
      <c r="B32" s="41"/>
      <c r="C32" s="41"/>
      <c r="D32" s="40" t="s">
        <v>13</v>
      </c>
      <c r="E32" s="40">
        <v>41</v>
      </c>
      <c r="F32" s="40">
        <v>8</v>
      </c>
      <c r="G32" s="40">
        <v>10</v>
      </c>
      <c r="H32" s="40">
        <v>5</v>
      </c>
      <c r="I32" s="40">
        <v>1</v>
      </c>
      <c r="J32" s="40">
        <v>24</v>
      </c>
    </row>
    <row r="33" ht="14.25" spans="1:10">
      <c r="A33" s="39">
        <v>15</v>
      </c>
      <c r="B33" s="39" t="s">
        <v>28</v>
      </c>
      <c r="C33" s="39">
        <v>114</v>
      </c>
      <c r="D33" s="40" t="s">
        <v>12</v>
      </c>
      <c r="E33" s="40">
        <v>91</v>
      </c>
      <c r="F33" s="40">
        <v>18</v>
      </c>
      <c r="G33" s="40">
        <v>23</v>
      </c>
      <c r="H33" s="40">
        <v>12</v>
      </c>
      <c r="I33" s="39">
        <v>2</v>
      </c>
      <c r="J33" s="40">
        <v>55</v>
      </c>
    </row>
    <row r="34" ht="14.25" spans="1:10">
      <c r="A34" s="41"/>
      <c r="B34" s="41"/>
      <c r="C34" s="41"/>
      <c r="D34" s="40" t="s">
        <v>13</v>
      </c>
      <c r="E34" s="40">
        <v>23</v>
      </c>
      <c r="F34" s="40">
        <v>5</v>
      </c>
      <c r="G34" s="40">
        <v>6</v>
      </c>
      <c r="H34" s="40">
        <v>3</v>
      </c>
      <c r="I34" s="41"/>
      <c r="J34" s="40">
        <v>14</v>
      </c>
    </row>
    <row r="35" ht="14.25" spans="1:10">
      <c r="A35" s="39">
        <v>16</v>
      </c>
      <c r="B35" s="39" t="s">
        <v>29</v>
      </c>
      <c r="C35" s="39">
        <v>31</v>
      </c>
      <c r="D35" s="40" t="s">
        <v>12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</row>
    <row r="36" ht="14.25" spans="1:10">
      <c r="A36" s="41">
        <v>16</v>
      </c>
      <c r="B36" s="41"/>
      <c r="C36" s="41"/>
      <c r="D36" s="40" t="s">
        <v>13</v>
      </c>
      <c r="E36" s="40">
        <v>31</v>
      </c>
      <c r="F36" s="40">
        <v>6</v>
      </c>
      <c r="G36" s="40">
        <v>8</v>
      </c>
      <c r="H36" s="40">
        <v>4</v>
      </c>
      <c r="I36" s="40">
        <v>1</v>
      </c>
      <c r="J36" s="40">
        <v>19</v>
      </c>
    </row>
    <row r="37" ht="14.25" spans="1:10">
      <c r="A37" s="39">
        <v>17</v>
      </c>
      <c r="B37" s="39" t="s">
        <v>30</v>
      </c>
      <c r="C37" s="39">
        <v>196</v>
      </c>
      <c r="D37" s="40" t="s">
        <v>12</v>
      </c>
      <c r="E37" s="40">
        <v>77</v>
      </c>
      <c r="F37" s="40">
        <v>15</v>
      </c>
      <c r="G37" s="40">
        <v>19</v>
      </c>
      <c r="H37" s="40">
        <v>10</v>
      </c>
      <c r="I37" s="40">
        <v>2</v>
      </c>
      <c r="J37" s="40">
        <v>46</v>
      </c>
    </row>
    <row r="38" ht="14.25" spans="1:10">
      <c r="A38" s="41">
        <v>18</v>
      </c>
      <c r="B38" s="41"/>
      <c r="C38" s="41"/>
      <c r="D38" s="40" t="s">
        <v>13</v>
      </c>
      <c r="E38" s="40">
        <v>119</v>
      </c>
      <c r="F38" s="40">
        <v>24</v>
      </c>
      <c r="G38" s="40">
        <v>30</v>
      </c>
      <c r="H38" s="40">
        <v>15</v>
      </c>
      <c r="I38" s="40">
        <v>2</v>
      </c>
      <c r="J38" s="40">
        <v>71</v>
      </c>
    </row>
    <row r="39" ht="14.25" spans="1:10">
      <c r="A39" s="39">
        <v>18</v>
      </c>
      <c r="B39" s="39" t="s">
        <v>31</v>
      </c>
      <c r="C39" s="39">
        <v>58</v>
      </c>
      <c r="D39" s="40" t="s">
        <v>12</v>
      </c>
      <c r="E39" s="40">
        <v>58</v>
      </c>
      <c r="F39" s="40">
        <v>12</v>
      </c>
      <c r="G39" s="40">
        <v>14</v>
      </c>
      <c r="H39" s="40">
        <v>8</v>
      </c>
      <c r="I39" s="40">
        <v>1</v>
      </c>
      <c r="J39" s="40">
        <v>35</v>
      </c>
    </row>
    <row r="40" ht="14.25" spans="1:10">
      <c r="A40" s="41">
        <v>19</v>
      </c>
      <c r="B40" s="41"/>
      <c r="C40" s="41"/>
      <c r="D40" s="40" t="s">
        <v>13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</row>
    <row r="41" ht="14.25" spans="1:10">
      <c r="A41" s="39">
        <v>19</v>
      </c>
      <c r="B41" s="39" t="s">
        <v>32</v>
      </c>
      <c r="C41" s="39">
        <v>78</v>
      </c>
      <c r="D41" s="40" t="s">
        <v>12</v>
      </c>
      <c r="E41" s="40">
        <v>78</v>
      </c>
      <c r="F41" s="40">
        <v>16</v>
      </c>
      <c r="G41" s="40">
        <v>19</v>
      </c>
      <c r="H41" s="40">
        <v>10</v>
      </c>
      <c r="I41" s="40">
        <v>2</v>
      </c>
      <c r="J41" s="40">
        <v>47</v>
      </c>
    </row>
    <row r="42" ht="14.25" spans="1:10">
      <c r="A42" s="41"/>
      <c r="B42" s="41"/>
      <c r="C42" s="41"/>
      <c r="D42" s="40" t="s">
        <v>13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</row>
    <row r="43" ht="14.25" spans="1:10">
      <c r="A43" s="39">
        <v>20</v>
      </c>
      <c r="B43" s="39" t="s">
        <v>33</v>
      </c>
      <c r="C43" s="39">
        <v>98</v>
      </c>
      <c r="D43" s="40" t="s">
        <v>12</v>
      </c>
      <c r="E43" s="40">
        <v>40</v>
      </c>
      <c r="F43" s="40">
        <v>8</v>
      </c>
      <c r="G43" s="40">
        <v>10</v>
      </c>
      <c r="H43" s="40">
        <v>5</v>
      </c>
      <c r="I43" s="40">
        <v>1</v>
      </c>
      <c r="J43" s="40">
        <v>24</v>
      </c>
    </row>
    <row r="44" ht="14.25" spans="1:10">
      <c r="A44" s="41"/>
      <c r="B44" s="41"/>
      <c r="C44" s="41"/>
      <c r="D44" s="40" t="s">
        <v>13</v>
      </c>
      <c r="E44" s="40">
        <v>58</v>
      </c>
      <c r="F44" s="40">
        <v>12</v>
      </c>
      <c r="G44" s="40">
        <v>14</v>
      </c>
      <c r="H44" s="40">
        <v>7</v>
      </c>
      <c r="I44" s="40">
        <v>1</v>
      </c>
      <c r="J44" s="40">
        <v>34</v>
      </c>
    </row>
    <row r="45" ht="24" customHeight="1" spans="1:10">
      <c r="A45" s="39">
        <v>21</v>
      </c>
      <c r="B45" s="39" t="s">
        <v>34</v>
      </c>
      <c r="C45" s="39">
        <v>0</v>
      </c>
      <c r="D45" s="38" t="s">
        <v>35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</row>
    <row r="46" ht="18.75" customHeight="1" spans="1:10">
      <c r="A46" s="39">
        <v>22</v>
      </c>
      <c r="B46" s="39" t="s">
        <v>36</v>
      </c>
      <c r="C46" s="39">
        <v>0</v>
      </c>
      <c r="D46" s="38" t="s">
        <v>35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</row>
    <row r="47" ht="14.25" spans="1:10">
      <c r="A47" s="40"/>
      <c r="B47" s="40" t="s">
        <v>37</v>
      </c>
      <c r="C47" s="40">
        <v>2417</v>
      </c>
      <c r="D47" s="40"/>
      <c r="E47" s="40">
        <v>2417</v>
      </c>
      <c r="F47" s="40"/>
      <c r="G47" s="40"/>
      <c r="H47" s="40"/>
      <c r="I47" s="40"/>
      <c r="J47" s="40">
        <f>SUM(J3:J46)</f>
        <v>1451</v>
      </c>
    </row>
    <row r="48" ht="14.25" spans="1:10">
      <c r="A48" s="43"/>
      <c r="B48" s="44"/>
      <c r="C48" s="44"/>
      <c r="D48" s="44"/>
      <c r="E48" s="44"/>
      <c r="F48" s="44"/>
      <c r="G48" s="44"/>
      <c r="H48" s="44"/>
      <c r="I48" s="44"/>
      <c r="J48" s="44"/>
    </row>
  </sheetData>
  <mergeCells count="69">
    <mergeCell ref="A1:J1"/>
    <mergeCell ref="B48:J48"/>
    <mergeCell ref="A3:A4"/>
    <mergeCell ref="A5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I7:I8"/>
    <mergeCell ref="I13:I14"/>
    <mergeCell ref="I25:I26"/>
    <mergeCell ref="I29:I30"/>
    <mergeCell ref="I33:I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opLeftCell="A28" workbookViewId="0">
      <selection activeCell="B2" sqref="B2"/>
    </sheetView>
  </sheetViews>
  <sheetFormatPr defaultColWidth="9" defaultRowHeight="13.5"/>
  <cols>
    <col min="1" max="1" width="9.125" customWidth="1"/>
    <col min="2" max="2" width="24" customWidth="1"/>
    <col min="3" max="3" width="9.125" customWidth="1"/>
    <col min="5" max="5" width="6.75" customWidth="1"/>
    <col min="6" max="8" width="14.125" customWidth="1"/>
    <col min="9" max="9" width="12.875" customWidth="1"/>
    <col min="10" max="10" width="10.375" customWidth="1"/>
  </cols>
  <sheetData>
    <row r="1" ht="27" customHeight="1" spans="1:10">
      <c r="A1" s="7" t="s">
        <v>38</v>
      </c>
      <c r="B1" s="7"/>
      <c r="C1" s="7"/>
      <c r="D1" s="7"/>
      <c r="E1" s="7"/>
      <c r="F1" s="7"/>
      <c r="G1" s="7"/>
      <c r="H1" s="7"/>
      <c r="I1" s="7"/>
      <c r="J1" s="7"/>
    </row>
    <row r="2" ht="20.1" customHeight="1" spans="1:10">
      <c r="A2" s="28" t="s">
        <v>1</v>
      </c>
      <c r="B2" s="29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</row>
    <row r="3" ht="14.25" spans="1:10">
      <c r="A3" s="12">
        <v>1</v>
      </c>
      <c r="B3" s="13" t="s">
        <v>11</v>
      </c>
      <c r="C3" s="13">
        <v>255</v>
      </c>
      <c r="D3" s="8" t="s">
        <v>12</v>
      </c>
      <c r="E3" s="18">
        <v>111</v>
      </c>
      <c r="F3" s="15">
        <v>22</v>
      </c>
      <c r="G3" s="15">
        <v>28</v>
      </c>
      <c r="H3" s="15">
        <v>14</v>
      </c>
      <c r="I3" s="33">
        <v>2</v>
      </c>
      <c r="J3" s="34">
        <v>66</v>
      </c>
    </row>
    <row r="4" ht="14.25" spans="1:10">
      <c r="A4" s="16"/>
      <c r="B4" s="13"/>
      <c r="C4" s="13"/>
      <c r="D4" s="8" t="s">
        <v>13</v>
      </c>
      <c r="E4" s="18">
        <v>144</v>
      </c>
      <c r="F4" s="15">
        <v>29</v>
      </c>
      <c r="G4" s="15">
        <v>36</v>
      </c>
      <c r="H4" s="15">
        <v>19</v>
      </c>
      <c r="I4" s="33">
        <v>3</v>
      </c>
      <c r="J4" s="34">
        <v>87</v>
      </c>
    </row>
    <row r="5" ht="14.25" spans="1:10">
      <c r="A5" s="12">
        <v>2</v>
      </c>
      <c r="B5" s="13" t="s">
        <v>14</v>
      </c>
      <c r="C5" s="13">
        <v>169</v>
      </c>
      <c r="D5" s="8" t="s">
        <v>12</v>
      </c>
      <c r="E5" s="18">
        <v>47</v>
      </c>
      <c r="F5" s="15">
        <v>9</v>
      </c>
      <c r="G5" s="15">
        <v>12</v>
      </c>
      <c r="H5" s="15">
        <v>6</v>
      </c>
      <c r="I5" s="33">
        <v>1</v>
      </c>
      <c r="J5" s="34">
        <v>28</v>
      </c>
    </row>
    <row r="6" ht="14.25" spans="1:10">
      <c r="A6" s="17"/>
      <c r="B6" s="13"/>
      <c r="C6" s="13"/>
      <c r="D6" s="8" t="s">
        <v>13</v>
      </c>
      <c r="E6" s="18">
        <v>122</v>
      </c>
      <c r="F6" s="15">
        <v>24</v>
      </c>
      <c r="G6" s="15">
        <v>31</v>
      </c>
      <c r="H6" s="15">
        <v>16</v>
      </c>
      <c r="I6" s="33">
        <v>2</v>
      </c>
      <c r="J6" s="34">
        <v>73</v>
      </c>
    </row>
    <row r="7" ht="14.25" spans="1:10">
      <c r="A7" s="17"/>
      <c r="B7" s="13" t="s">
        <v>15</v>
      </c>
      <c r="C7" s="13">
        <v>24</v>
      </c>
      <c r="D7" s="8" t="s">
        <v>12</v>
      </c>
      <c r="E7" s="18">
        <v>5</v>
      </c>
      <c r="F7" s="15">
        <v>1</v>
      </c>
      <c r="G7" s="15">
        <v>1</v>
      </c>
      <c r="H7" s="15">
        <v>1</v>
      </c>
      <c r="I7" s="33">
        <v>1</v>
      </c>
      <c r="J7" s="34">
        <v>4</v>
      </c>
    </row>
    <row r="8" ht="14.25" spans="1:10">
      <c r="A8" s="16"/>
      <c r="B8" s="13"/>
      <c r="C8" s="13"/>
      <c r="D8" s="8" t="s">
        <v>13</v>
      </c>
      <c r="E8" s="18">
        <v>19</v>
      </c>
      <c r="F8" s="15">
        <v>4</v>
      </c>
      <c r="G8" s="15">
        <v>5</v>
      </c>
      <c r="H8" s="15">
        <v>2</v>
      </c>
      <c r="I8" s="33"/>
      <c r="J8" s="34">
        <v>11</v>
      </c>
    </row>
    <row r="9" ht="14.25" spans="1:10">
      <c r="A9" s="12">
        <v>3</v>
      </c>
      <c r="B9" s="13" t="s">
        <v>16</v>
      </c>
      <c r="C9" s="13">
        <v>166</v>
      </c>
      <c r="D9" s="8" t="s">
        <v>12</v>
      </c>
      <c r="E9" s="18">
        <v>56</v>
      </c>
      <c r="F9" s="15">
        <v>11</v>
      </c>
      <c r="G9" s="15">
        <v>14</v>
      </c>
      <c r="H9" s="15">
        <v>7</v>
      </c>
      <c r="I9" s="33">
        <v>1</v>
      </c>
      <c r="J9" s="34">
        <v>33</v>
      </c>
    </row>
    <row r="10" ht="14.25" spans="1:10">
      <c r="A10" s="16"/>
      <c r="B10" s="13"/>
      <c r="C10" s="13"/>
      <c r="D10" s="8" t="s">
        <v>13</v>
      </c>
      <c r="E10" s="18">
        <v>110</v>
      </c>
      <c r="F10" s="15">
        <v>22</v>
      </c>
      <c r="G10" s="15">
        <v>28</v>
      </c>
      <c r="H10" s="15">
        <v>14</v>
      </c>
      <c r="I10" s="33">
        <v>2</v>
      </c>
      <c r="J10" s="34">
        <v>66</v>
      </c>
    </row>
    <row r="11" ht="14.25" spans="1:10">
      <c r="A11" s="12">
        <v>4</v>
      </c>
      <c r="B11" s="13" t="s">
        <v>17</v>
      </c>
      <c r="C11" s="13">
        <v>360</v>
      </c>
      <c r="D11" s="8" t="s">
        <v>12</v>
      </c>
      <c r="E11" s="18">
        <v>98</v>
      </c>
      <c r="F11" s="15">
        <v>20</v>
      </c>
      <c r="G11" s="15">
        <v>24</v>
      </c>
      <c r="H11" s="15">
        <v>13</v>
      </c>
      <c r="I11" s="33">
        <v>2</v>
      </c>
      <c r="J11" s="34">
        <v>59</v>
      </c>
    </row>
    <row r="12" ht="14.25" spans="1:10">
      <c r="A12" s="16"/>
      <c r="B12" s="13"/>
      <c r="C12" s="13"/>
      <c r="D12" s="8" t="s">
        <v>13</v>
      </c>
      <c r="E12" s="18">
        <v>262</v>
      </c>
      <c r="F12" s="15">
        <v>52</v>
      </c>
      <c r="G12" s="15">
        <v>66</v>
      </c>
      <c r="H12" s="15">
        <v>34</v>
      </c>
      <c r="I12" s="33">
        <v>5</v>
      </c>
      <c r="J12" s="34">
        <v>157</v>
      </c>
    </row>
    <row r="13" ht="14.25" spans="1:10">
      <c r="A13" s="12">
        <v>5</v>
      </c>
      <c r="B13" s="13" t="s">
        <v>18</v>
      </c>
      <c r="C13" s="13">
        <v>86</v>
      </c>
      <c r="D13" s="8" t="s">
        <v>12</v>
      </c>
      <c r="E13" s="18">
        <v>22</v>
      </c>
      <c r="F13" s="15">
        <v>4</v>
      </c>
      <c r="G13" s="15">
        <v>5</v>
      </c>
      <c r="H13" s="15">
        <v>3</v>
      </c>
      <c r="I13" s="33">
        <v>2</v>
      </c>
      <c r="J13" s="34">
        <v>14</v>
      </c>
    </row>
    <row r="14" ht="14.25" spans="1:10">
      <c r="A14" s="16"/>
      <c r="B14" s="13"/>
      <c r="C14" s="13"/>
      <c r="D14" s="8" t="s">
        <v>13</v>
      </c>
      <c r="E14" s="18">
        <v>64</v>
      </c>
      <c r="F14" s="15">
        <v>13</v>
      </c>
      <c r="G14" s="15">
        <v>16</v>
      </c>
      <c r="H14" s="15">
        <v>8</v>
      </c>
      <c r="I14" s="33"/>
      <c r="J14" s="34">
        <v>37</v>
      </c>
    </row>
    <row r="15" ht="14.25" spans="1:10">
      <c r="A15" s="12">
        <v>6</v>
      </c>
      <c r="B15" s="13" t="s">
        <v>19</v>
      </c>
      <c r="C15" s="13">
        <v>90</v>
      </c>
      <c r="D15" s="8" t="s">
        <v>12</v>
      </c>
      <c r="E15" s="18">
        <v>31</v>
      </c>
      <c r="F15" s="15">
        <v>6</v>
      </c>
      <c r="G15" s="15">
        <v>8</v>
      </c>
      <c r="H15" s="15">
        <v>4</v>
      </c>
      <c r="I15" s="33">
        <v>1</v>
      </c>
      <c r="J15" s="34">
        <v>19</v>
      </c>
    </row>
    <row r="16" ht="14.25" spans="1:10">
      <c r="A16" s="16"/>
      <c r="B16" s="13"/>
      <c r="C16" s="13"/>
      <c r="D16" s="8" t="s">
        <v>13</v>
      </c>
      <c r="E16" s="18">
        <v>59</v>
      </c>
      <c r="F16" s="15">
        <v>11</v>
      </c>
      <c r="G16" s="15">
        <v>15</v>
      </c>
      <c r="H16" s="15">
        <v>8</v>
      </c>
      <c r="I16" s="33">
        <v>1</v>
      </c>
      <c r="J16" s="34">
        <v>35</v>
      </c>
    </row>
    <row r="17" ht="14.25" spans="1:10">
      <c r="A17" s="12">
        <v>7</v>
      </c>
      <c r="B17" s="13" t="s">
        <v>20</v>
      </c>
      <c r="C17" s="13">
        <v>115</v>
      </c>
      <c r="D17" s="8" t="s">
        <v>12</v>
      </c>
      <c r="E17" s="18">
        <v>37</v>
      </c>
      <c r="F17" s="15">
        <v>7</v>
      </c>
      <c r="G17" s="15">
        <v>9</v>
      </c>
      <c r="H17" s="15">
        <v>5</v>
      </c>
      <c r="I17" s="33">
        <v>1</v>
      </c>
      <c r="J17" s="34">
        <v>22</v>
      </c>
    </row>
    <row r="18" ht="14.25" spans="1:10">
      <c r="A18" s="16"/>
      <c r="B18" s="13"/>
      <c r="C18" s="13"/>
      <c r="D18" s="8" t="s">
        <v>13</v>
      </c>
      <c r="E18" s="18">
        <v>78</v>
      </c>
      <c r="F18" s="15">
        <v>16</v>
      </c>
      <c r="G18" s="15">
        <v>19</v>
      </c>
      <c r="H18" s="15">
        <v>10</v>
      </c>
      <c r="I18" s="33">
        <v>2</v>
      </c>
      <c r="J18" s="34">
        <v>47</v>
      </c>
    </row>
    <row r="19" ht="14.25" spans="1:10">
      <c r="A19" s="12">
        <v>8</v>
      </c>
      <c r="B19" s="13" t="s">
        <v>21</v>
      </c>
      <c r="C19" s="13">
        <v>94</v>
      </c>
      <c r="D19" s="8" t="s">
        <v>12</v>
      </c>
      <c r="E19" s="18">
        <v>29</v>
      </c>
      <c r="F19" s="15">
        <v>5</v>
      </c>
      <c r="G19" s="15">
        <v>7</v>
      </c>
      <c r="H19" s="15">
        <v>4</v>
      </c>
      <c r="I19" s="33">
        <v>1</v>
      </c>
      <c r="J19" s="34">
        <v>17</v>
      </c>
    </row>
    <row r="20" ht="14.25" spans="1:10">
      <c r="A20" s="16"/>
      <c r="B20" s="13"/>
      <c r="C20" s="13"/>
      <c r="D20" s="8" t="s">
        <v>13</v>
      </c>
      <c r="E20" s="18">
        <v>65</v>
      </c>
      <c r="F20" s="15">
        <v>13</v>
      </c>
      <c r="G20" s="15">
        <v>16</v>
      </c>
      <c r="H20" s="15">
        <v>8</v>
      </c>
      <c r="I20" s="33">
        <v>1</v>
      </c>
      <c r="J20" s="34">
        <v>38</v>
      </c>
    </row>
    <row r="21" ht="14.25" spans="1:10">
      <c r="A21" s="12">
        <v>9</v>
      </c>
      <c r="B21" s="13" t="s">
        <v>22</v>
      </c>
      <c r="C21" s="13">
        <v>145</v>
      </c>
      <c r="D21" s="8" t="s">
        <v>12</v>
      </c>
      <c r="E21" s="18">
        <v>110</v>
      </c>
      <c r="F21" s="15">
        <v>22</v>
      </c>
      <c r="G21" s="15">
        <v>28</v>
      </c>
      <c r="H21" s="15">
        <v>14</v>
      </c>
      <c r="I21" s="33">
        <v>2</v>
      </c>
      <c r="J21" s="34">
        <v>66</v>
      </c>
    </row>
    <row r="22" ht="14.25" spans="1:10">
      <c r="A22" s="16"/>
      <c r="B22" s="13"/>
      <c r="C22" s="13"/>
      <c r="D22" s="8" t="s">
        <v>13</v>
      </c>
      <c r="E22" s="18">
        <v>35</v>
      </c>
      <c r="F22" s="15">
        <v>7</v>
      </c>
      <c r="G22" s="15">
        <v>9</v>
      </c>
      <c r="H22" s="15">
        <v>5</v>
      </c>
      <c r="I22" s="33">
        <v>1</v>
      </c>
      <c r="J22" s="34">
        <v>22</v>
      </c>
    </row>
    <row r="23" ht="14.25" spans="1:10">
      <c r="A23" s="12">
        <v>10</v>
      </c>
      <c r="B23" s="13" t="s">
        <v>23</v>
      </c>
      <c r="C23" s="13">
        <v>138</v>
      </c>
      <c r="D23" s="8" t="s">
        <v>12</v>
      </c>
      <c r="E23" s="18">
        <v>50</v>
      </c>
      <c r="F23" s="15">
        <v>10</v>
      </c>
      <c r="G23" s="15">
        <v>12</v>
      </c>
      <c r="H23" s="15">
        <v>7</v>
      </c>
      <c r="I23" s="33">
        <v>1</v>
      </c>
      <c r="J23" s="34">
        <v>30</v>
      </c>
    </row>
    <row r="24" ht="14.25" spans="1:10">
      <c r="A24" s="16"/>
      <c r="B24" s="13"/>
      <c r="C24" s="13"/>
      <c r="D24" s="8" t="s">
        <v>13</v>
      </c>
      <c r="E24" s="18">
        <v>88</v>
      </c>
      <c r="F24" s="15">
        <v>18</v>
      </c>
      <c r="G24" s="15">
        <v>22</v>
      </c>
      <c r="H24" s="15">
        <v>11</v>
      </c>
      <c r="I24" s="33">
        <v>2</v>
      </c>
      <c r="J24" s="34">
        <v>53</v>
      </c>
    </row>
    <row r="25" ht="14.25" spans="1:10">
      <c r="A25" s="12">
        <v>11</v>
      </c>
      <c r="B25" s="13" t="s">
        <v>24</v>
      </c>
      <c r="C25" s="13">
        <v>78</v>
      </c>
      <c r="D25" s="8" t="s">
        <v>12</v>
      </c>
      <c r="E25" s="18">
        <v>78</v>
      </c>
      <c r="F25" s="15">
        <v>16</v>
      </c>
      <c r="G25" s="15">
        <v>19</v>
      </c>
      <c r="H25" s="15">
        <v>10</v>
      </c>
      <c r="I25" s="33">
        <v>2</v>
      </c>
      <c r="J25" s="34">
        <v>47</v>
      </c>
    </row>
    <row r="26" ht="14.25" spans="1:10">
      <c r="A26" s="16"/>
      <c r="B26" s="13"/>
      <c r="C26" s="13"/>
      <c r="D26" s="8" t="s">
        <v>13</v>
      </c>
      <c r="E26" s="18">
        <v>0</v>
      </c>
      <c r="F26" s="15">
        <v>0</v>
      </c>
      <c r="G26" s="15">
        <v>0</v>
      </c>
      <c r="H26" s="15">
        <v>0</v>
      </c>
      <c r="I26" s="33">
        <v>0</v>
      </c>
      <c r="J26" s="34">
        <v>0</v>
      </c>
    </row>
    <row r="27" ht="14.25" spans="1:10">
      <c r="A27" s="12">
        <v>12</v>
      </c>
      <c r="B27" s="8" t="s">
        <v>25</v>
      </c>
      <c r="C27" s="13">
        <v>105</v>
      </c>
      <c r="D27" s="8" t="s">
        <v>12</v>
      </c>
      <c r="E27" s="18">
        <v>52</v>
      </c>
      <c r="F27" s="15">
        <v>10</v>
      </c>
      <c r="G27" s="15">
        <v>13</v>
      </c>
      <c r="H27" s="15">
        <v>7</v>
      </c>
      <c r="I27" s="33">
        <v>1</v>
      </c>
      <c r="J27" s="34">
        <v>31</v>
      </c>
    </row>
    <row r="28" ht="14.25" spans="1:10">
      <c r="A28" s="16"/>
      <c r="B28" s="8"/>
      <c r="C28" s="13"/>
      <c r="D28" s="8" t="s">
        <v>13</v>
      </c>
      <c r="E28" s="18">
        <v>53</v>
      </c>
      <c r="F28" s="15">
        <v>11</v>
      </c>
      <c r="G28" s="15">
        <v>13</v>
      </c>
      <c r="H28" s="15">
        <v>7</v>
      </c>
      <c r="I28" s="33">
        <v>1</v>
      </c>
      <c r="J28" s="34">
        <v>32</v>
      </c>
    </row>
    <row r="29" ht="14.25" spans="1:10">
      <c r="A29" s="12">
        <v>13</v>
      </c>
      <c r="B29" s="13" t="s">
        <v>26</v>
      </c>
      <c r="C29" s="13">
        <v>71</v>
      </c>
      <c r="D29" s="8" t="s">
        <v>12</v>
      </c>
      <c r="E29" s="18">
        <v>13</v>
      </c>
      <c r="F29" s="15">
        <v>3</v>
      </c>
      <c r="G29" s="15">
        <v>3</v>
      </c>
      <c r="H29" s="15">
        <v>2</v>
      </c>
      <c r="I29" s="33">
        <v>0</v>
      </c>
      <c r="J29" s="34">
        <v>8</v>
      </c>
    </row>
    <row r="30" ht="14.25" spans="1:10">
      <c r="A30" s="16"/>
      <c r="B30" s="13"/>
      <c r="C30" s="13"/>
      <c r="D30" s="8" t="s">
        <v>13</v>
      </c>
      <c r="E30" s="18">
        <v>58</v>
      </c>
      <c r="F30" s="15">
        <v>12</v>
      </c>
      <c r="G30" s="15">
        <v>14</v>
      </c>
      <c r="H30" s="15">
        <v>8</v>
      </c>
      <c r="I30" s="33">
        <v>1</v>
      </c>
      <c r="J30" s="34">
        <v>35</v>
      </c>
    </row>
    <row r="31" ht="14.25" spans="1:10">
      <c r="A31" s="12">
        <v>14</v>
      </c>
      <c r="B31" s="8" t="s">
        <v>27</v>
      </c>
      <c r="C31" s="13">
        <v>93</v>
      </c>
      <c r="D31" s="8" t="s">
        <v>12</v>
      </c>
      <c r="E31" s="18">
        <v>29</v>
      </c>
      <c r="F31" s="15">
        <v>6</v>
      </c>
      <c r="G31" s="15">
        <v>7</v>
      </c>
      <c r="H31" s="15">
        <v>4</v>
      </c>
      <c r="I31" s="33">
        <v>1</v>
      </c>
      <c r="J31" s="34">
        <v>18</v>
      </c>
    </row>
    <row r="32" ht="14.25" spans="1:10">
      <c r="A32" s="16"/>
      <c r="B32" s="8"/>
      <c r="C32" s="13"/>
      <c r="D32" s="8" t="s">
        <v>13</v>
      </c>
      <c r="E32" s="18">
        <v>64</v>
      </c>
      <c r="F32" s="15">
        <v>13</v>
      </c>
      <c r="G32" s="15">
        <v>16</v>
      </c>
      <c r="H32" s="15">
        <v>8</v>
      </c>
      <c r="I32" s="33">
        <v>1</v>
      </c>
      <c r="J32" s="34">
        <v>38</v>
      </c>
    </row>
    <row r="33" ht="14.25" spans="1:10">
      <c r="A33" s="12">
        <v>15</v>
      </c>
      <c r="B33" s="13" t="s">
        <v>28</v>
      </c>
      <c r="C33" s="13">
        <v>132</v>
      </c>
      <c r="D33" s="8" t="s">
        <v>12</v>
      </c>
      <c r="E33" s="18">
        <v>95</v>
      </c>
      <c r="F33" s="15">
        <v>19</v>
      </c>
      <c r="G33" s="15">
        <v>24</v>
      </c>
      <c r="H33" s="15">
        <v>12</v>
      </c>
      <c r="I33" s="33">
        <v>2</v>
      </c>
      <c r="J33" s="34">
        <v>57</v>
      </c>
    </row>
    <row r="34" ht="14.25" spans="1:10">
      <c r="A34" s="16"/>
      <c r="B34" s="13"/>
      <c r="C34" s="13"/>
      <c r="D34" s="8" t="s">
        <v>13</v>
      </c>
      <c r="E34" s="18">
        <v>37</v>
      </c>
      <c r="F34" s="15">
        <v>7</v>
      </c>
      <c r="G34" s="15">
        <v>9</v>
      </c>
      <c r="H34" s="15">
        <v>5</v>
      </c>
      <c r="I34" s="33">
        <v>1</v>
      </c>
      <c r="J34" s="34">
        <v>22</v>
      </c>
    </row>
    <row r="35" ht="14.25" spans="1:10">
      <c r="A35" s="12">
        <v>16</v>
      </c>
      <c r="B35" s="13" t="s">
        <v>29</v>
      </c>
      <c r="C35" s="13">
        <v>34</v>
      </c>
      <c r="D35" s="8" t="s">
        <v>12</v>
      </c>
      <c r="E35" s="18">
        <v>0</v>
      </c>
      <c r="F35" s="15">
        <v>0</v>
      </c>
      <c r="G35" s="15">
        <v>0</v>
      </c>
      <c r="H35" s="15">
        <v>0</v>
      </c>
      <c r="I35" s="33">
        <v>0</v>
      </c>
      <c r="J35" s="34">
        <v>0</v>
      </c>
    </row>
    <row r="36" ht="14.25" spans="1:10">
      <c r="A36" s="16"/>
      <c r="B36" s="13"/>
      <c r="C36" s="13"/>
      <c r="D36" s="8" t="s">
        <v>13</v>
      </c>
      <c r="E36" s="18">
        <v>34</v>
      </c>
      <c r="F36" s="15">
        <v>7</v>
      </c>
      <c r="G36" s="15">
        <v>8</v>
      </c>
      <c r="H36" s="15">
        <v>4</v>
      </c>
      <c r="I36" s="33">
        <v>1</v>
      </c>
      <c r="J36" s="34">
        <v>20</v>
      </c>
    </row>
    <row r="37" ht="14.25" spans="1:10">
      <c r="A37" s="12">
        <v>17</v>
      </c>
      <c r="B37" s="13" t="s">
        <v>30</v>
      </c>
      <c r="C37" s="13">
        <v>203</v>
      </c>
      <c r="D37" s="8" t="s">
        <v>12</v>
      </c>
      <c r="E37" s="18">
        <v>73</v>
      </c>
      <c r="F37" s="15">
        <v>15</v>
      </c>
      <c r="G37" s="15">
        <v>18</v>
      </c>
      <c r="H37" s="15">
        <v>10</v>
      </c>
      <c r="I37" s="33">
        <v>1</v>
      </c>
      <c r="J37" s="34">
        <v>44</v>
      </c>
    </row>
    <row r="38" ht="14.25" spans="1:10">
      <c r="A38" s="16"/>
      <c r="B38" s="13"/>
      <c r="C38" s="13"/>
      <c r="D38" s="8" t="s">
        <v>13</v>
      </c>
      <c r="E38" s="18">
        <v>130</v>
      </c>
      <c r="F38" s="15">
        <v>26</v>
      </c>
      <c r="G38" s="15">
        <v>32</v>
      </c>
      <c r="H38" s="15">
        <v>17</v>
      </c>
      <c r="I38" s="33">
        <v>3</v>
      </c>
      <c r="J38" s="34">
        <v>78</v>
      </c>
    </row>
    <row r="39" ht="14.25" spans="1:10">
      <c r="A39" s="12">
        <v>18</v>
      </c>
      <c r="B39" s="13" t="s">
        <v>31</v>
      </c>
      <c r="C39" s="13">
        <v>62</v>
      </c>
      <c r="D39" s="8" t="s">
        <v>12</v>
      </c>
      <c r="E39" s="18">
        <v>62</v>
      </c>
      <c r="F39" s="15">
        <v>12</v>
      </c>
      <c r="G39" s="15">
        <v>16</v>
      </c>
      <c r="H39" s="15">
        <v>8</v>
      </c>
      <c r="I39" s="33">
        <v>1</v>
      </c>
      <c r="J39" s="34">
        <v>37</v>
      </c>
    </row>
    <row r="40" ht="14.25" spans="1:10">
      <c r="A40" s="16"/>
      <c r="B40" s="13"/>
      <c r="C40" s="13"/>
      <c r="D40" s="8" t="s">
        <v>13</v>
      </c>
      <c r="E40" s="18">
        <v>0</v>
      </c>
      <c r="F40" s="15">
        <v>0</v>
      </c>
      <c r="G40" s="15">
        <v>0</v>
      </c>
      <c r="H40" s="15">
        <v>0</v>
      </c>
      <c r="I40" s="33">
        <v>0</v>
      </c>
      <c r="J40" s="34">
        <v>0</v>
      </c>
    </row>
    <row r="41" ht="14.25" spans="1:10">
      <c r="A41" s="12">
        <v>19</v>
      </c>
      <c r="B41" s="13" t="s">
        <v>32</v>
      </c>
      <c r="C41" s="13">
        <v>94</v>
      </c>
      <c r="D41" s="8" t="s">
        <v>12</v>
      </c>
      <c r="E41" s="18">
        <v>94</v>
      </c>
      <c r="F41" s="15">
        <v>19</v>
      </c>
      <c r="G41" s="15">
        <v>24</v>
      </c>
      <c r="H41" s="15">
        <v>12</v>
      </c>
      <c r="I41" s="33">
        <v>2</v>
      </c>
      <c r="J41" s="34">
        <v>57</v>
      </c>
    </row>
    <row r="42" ht="14.25" spans="1:10">
      <c r="A42" s="16"/>
      <c r="B42" s="13"/>
      <c r="C42" s="13"/>
      <c r="D42" s="8" t="s">
        <v>13</v>
      </c>
      <c r="E42" s="18">
        <v>0</v>
      </c>
      <c r="F42" s="15">
        <v>0</v>
      </c>
      <c r="G42" s="15">
        <v>0</v>
      </c>
      <c r="H42" s="15">
        <v>0</v>
      </c>
      <c r="I42" s="33">
        <v>0</v>
      </c>
      <c r="J42" s="34">
        <v>0</v>
      </c>
    </row>
    <row r="43" ht="14.25" spans="1:10">
      <c r="A43" s="12">
        <v>20</v>
      </c>
      <c r="B43" s="13" t="s">
        <v>33</v>
      </c>
      <c r="C43" s="13">
        <v>93</v>
      </c>
      <c r="D43" s="8" t="s">
        <v>12</v>
      </c>
      <c r="E43" s="18">
        <v>38</v>
      </c>
      <c r="F43" s="15">
        <v>8</v>
      </c>
      <c r="G43" s="15">
        <v>10</v>
      </c>
      <c r="H43" s="15">
        <v>5</v>
      </c>
      <c r="I43" s="33">
        <v>1</v>
      </c>
      <c r="J43" s="34">
        <v>24</v>
      </c>
    </row>
    <row r="44" ht="14.25" spans="1:10">
      <c r="A44" s="16"/>
      <c r="B44" s="13"/>
      <c r="C44" s="13"/>
      <c r="D44" s="8" t="s">
        <v>13</v>
      </c>
      <c r="E44" s="18">
        <v>55</v>
      </c>
      <c r="F44" s="15">
        <v>11</v>
      </c>
      <c r="G44" s="15">
        <v>14</v>
      </c>
      <c r="H44" s="15">
        <v>7</v>
      </c>
      <c r="I44" s="33">
        <v>1</v>
      </c>
      <c r="J44" s="34">
        <v>33</v>
      </c>
    </row>
    <row r="45" ht="14.25" spans="1:10">
      <c r="A45" s="12">
        <v>21</v>
      </c>
      <c r="B45" s="13" t="s">
        <v>34</v>
      </c>
      <c r="C45" s="13">
        <v>20</v>
      </c>
      <c r="D45" s="8" t="s">
        <v>12</v>
      </c>
      <c r="E45" s="18">
        <v>6</v>
      </c>
      <c r="F45" s="15">
        <v>1</v>
      </c>
      <c r="G45" s="15">
        <v>1</v>
      </c>
      <c r="H45" s="15">
        <v>1</v>
      </c>
      <c r="I45" s="33">
        <v>1</v>
      </c>
      <c r="J45" s="34">
        <v>4</v>
      </c>
    </row>
    <row r="46" ht="14.25" spans="1:10">
      <c r="A46" s="16"/>
      <c r="B46" s="13"/>
      <c r="C46" s="13"/>
      <c r="D46" s="8" t="s">
        <v>13</v>
      </c>
      <c r="E46" s="18">
        <v>14</v>
      </c>
      <c r="F46" s="15">
        <v>3</v>
      </c>
      <c r="G46" s="15">
        <v>4</v>
      </c>
      <c r="H46" s="15">
        <v>2</v>
      </c>
      <c r="I46" s="33"/>
      <c r="J46" s="34">
        <v>9</v>
      </c>
    </row>
    <row r="47" ht="14.25" spans="1:10">
      <c r="A47" s="22">
        <v>22</v>
      </c>
      <c r="B47" s="13" t="s">
        <v>36</v>
      </c>
      <c r="C47" s="13">
        <v>0</v>
      </c>
      <c r="D47" s="8" t="s">
        <v>35</v>
      </c>
      <c r="E47" s="18">
        <v>0</v>
      </c>
      <c r="F47" s="15">
        <v>0</v>
      </c>
      <c r="G47" s="15">
        <v>0</v>
      </c>
      <c r="H47" s="15">
        <v>0</v>
      </c>
      <c r="I47" s="33">
        <v>0</v>
      </c>
      <c r="J47" s="34">
        <v>0</v>
      </c>
    </row>
    <row r="48" ht="14.25" spans="1:10">
      <c r="A48" s="22"/>
      <c r="B48" s="23" t="s">
        <v>37</v>
      </c>
      <c r="C48" s="24"/>
      <c r="D48" s="25"/>
      <c r="E48" s="30">
        <f t="shared" ref="E48:J48" si="0">SUM(E3:E47)</f>
        <v>2627</v>
      </c>
      <c r="F48" s="15">
        <f t="shared" si="0"/>
        <v>525</v>
      </c>
      <c r="G48" s="15">
        <f t="shared" si="0"/>
        <v>656</v>
      </c>
      <c r="H48" s="15">
        <f t="shared" si="0"/>
        <v>342</v>
      </c>
      <c r="I48" s="15">
        <f t="shared" si="0"/>
        <v>55</v>
      </c>
      <c r="J48" s="34">
        <f t="shared" si="0"/>
        <v>1578</v>
      </c>
    </row>
    <row r="49" ht="14.25" spans="1:10">
      <c r="A49" s="26"/>
      <c r="B49" s="31"/>
      <c r="C49" s="32"/>
      <c r="D49" s="32"/>
      <c r="E49" s="32"/>
      <c r="F49" s="32"/>
      <c r="G49" s="32"/>
      <c r="H49" s="32"/>
      <c r="I49" s="32"/>
      <c r="J49" s="32"/>
    </row>
  </sheetData>
  <mergeCells count="71">
    <mergeCell ref="A1:J1"/>
    <mergeCell ref="B48:D48"/>
    <mergeCell ref="B49:J49"/>
    <mergeCell ref="A3:A4"/>
    <mergeCell ref="A5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I7:I8"/>
    <mergeCell ref="I13:I14"/>
    <mergeCell ref="I45:I46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workbookViewId="0">
      <selection activeCell="A1" sqref="A1"/>
    </sheetView>
  </sheetViews>
  <sheetFormatPr defaultColWidth="9" defaultRowHeight="13.5"/>
  <cols>
    <col min="1" max="1" width="9.125" customWidth="1"/>
    <col min="2" max="2" width="24" customWidth="1"/>
    <col min="3" max="3" width="9.125" customWidth="1"/>
    <col min="4" max="4" width="9.375" customWidth="1"/>
    <col min="5" max="5" width="6.75" customWidth="1"/>
    <col min="6" max="8" width="14.125" customWidth="1"/>
    <col min="9" max="9" width="10.375" customWidth="1"/>
  </cols>
  <sheetData>
    <row r="1" spans="1:1">
      <c r="A1" t="s">
        <v>39</v>
      </c>
    </row>
    <row r="2" ht="20.25" spans="1:9">
      <c r="A2" s="7" t="s">
        <v>40</v>
      </c>
      <c r="B2" s="7"/>
      <c r="C2" s="7"/>
      <c r="D2" s="7"/>
      <c r="E2" s="7"/>
      <c r="F2" s="7"/>
      <c r="G2" s="7"/>
      <c r="H2" s="7"/>
      <c r="I2" s="7"/>
    </row>
    <row r="3" ht="14.25" spans="1:9">
      <c r="A3" s="8" t="s">
        <v>1</v>
      </c>
      <c r="B3" s="9" t="s">
        <v>2</v>
      </c>
      <c r="C3" s="8" t="s">
        <v>3</v>
      </c>
      <c r="D3" s="8" t="s">
        <v>4</v>
      </c>
      <c r="E3" s="10" t="s">
        <v>5</v>
      </c>
      <c r="F3" s="11" t="s">
        <v>6</v>
      </c>
      <c r="G3" s="11" t="s">
        <v>7</v>
      </c>
      <c r="H3" s="11" t="s">
        <v>41</v>
      </c>
      <c r="I3" s="28" t="s">
        <v>10</v>
      </c>
    </row>
    <row r="4" ht="14.25" spans="1:9">
      <c r="A4" s="12">
        <v>1</v>
      </c>
      <c r="B4" s="13" t="s">
        <v>11</v>
      </c>
      <c r="C4" s="13">
        <v>264</v>
      </c>
      <c r="D4" s="14" t="s">
        <v>12</v>
      </c>
      <c r="E4" s="13">
        <v>112</v>
      </c>
      <c r="F4" s="15">
        <v>22</v>
      </c>
      <c r="G4" s="15">
        <v>28</v>
      </c>
      <c r="H4" s="15">
        <v>17</v>
      </c>
      <c r="I4" s="15">
        <v>67</v>
      </c>
    </row>
    <row r="5" ht="14.25" spans="1:9">
      <c r="A5" s="16"/>
      <c r="B5" s="13"/>
      <c r="C5" s="13">
        <f>A5+B5</f>
        <v>0</v>
      </c>
      <c r="D5" s="14" t="s">
        <v>13</v>
      </c>
      <c r="E5" s="13">
        <v>152</v>
      </c>
      <c r="F5" s="15">
        <v>30</v>
      </c>
      <c r="G5" s="15">
        <v>38</v>
      </c>
      <c r="H5" s="15">
        <v>23</v>
      </c>
      <c r="I5" s="15">
        <v>91</v>
      </c>
    </row>
    <row r="6" ht="14.25" spans="1:9">
      <c r="A6" s="12">
        <v>2</v>
      </c>
      <c r="B6" s="13" t="s">
        <v>14</v>
      </c>
      <c r="C6" s="13">
        <v>191</v>
      </c>
      <c r="D6" s="14" t="s">
        <v>12</v>
      </c>
      <c r="E6" s="13">
        <v>56</v>
      </c>
      <c r="F6" s="15">
        <v>11</v>
      </c>
      <c r="G6" s="15">
        <v>14</v>
      </c>
      <c r="H6" s="15">
        <v>8</v>
      </c>
      <c r="I6" s="15">
        <v>33</v>
      </c>
    </row>
    <row r="7" ht="14.25" spans="1:9">
      <c r="A7" s="17"/>
      <c r="B7" s="13"/>
      <c r="C7" s="13">
        <f>A6+B7</f>
        <v>2</v>
      </c>
      <c r="D7" s="14" t="s">
        <v>13</v>
      </c>
      <c r="E7" s="13">
        <v>135</v>
      </c>
      <c r="F7" s="15">
        <v>27</v>
      </c>
      <c r="G7" s="15">
        <v>34</v>
      </c>
      <c r="H7" s="15">
        <v>20</v>
      </c>
      <c r="I7" s="15">
        <v>81</v>
      </c>
    </row>
    <row r="8" ht="14.25" spans="1:9">
      <c r="A8" s="17"/>
      <c r="B8" s="13" t="s">
        <v>15</v>
      </c>
      <c r="C8" s="13">
        <v>35</v>
      </c>
      <c r="D8" s="14" t="s">
        <v>12</v>
      </c>
      <c r="E8" s="13">
        <v>4</v>
      </c>
      <c r="F8" s="15">
        <v>1</v>
      </c>
      <c r="G8" s="15">
        <v>1</v>
      </c>
      <c r="H8" s="15">
        <v>1</v>
      </c>
      <c r="I8" s="15">
        <v>3</v>
      </c>
    </row>
    <row r="9" ht="14.25" spans="1:9">
      <c r="A9" s="16"/>
      <c r="B9" s="13"/>
      <c r="C9" s="13" t="e">
        <f>#REF!+B9</f>
        <v>#REF!</v>
      </c>
      <c r="D9" s="14" t="s">
        <v>13</v>
      </c>
      <c r="E9" s="13">
        <v>31</v>
      </c>
      <c r="F9" s="15">
        <v>6</v>
      </c>
      <c r="G9" s="15">
        <v>8</v>
      </c>
      <c r="H9" s="15">
        <v>5</v>
      </c>
      <c r="I9" s="15">
        <v>19</v>
      </c>
    </row>
    <row r="10" ht="14.25" spans="1:9">
      <c r="A10" s="12">
        <v>3</v>
      </c>
      <c r="B10" s="13" t="s">
        <v>16</v>
      </c>
      <c r="C10" s="13">
        <v>180</v>
      </c>
      <c r="D10" s="14" t="s">
        <v>12</v>
      </c>
      <c r="E10" s="13">
        <v>54</v>
      </c>
      <c r="F10" s="15">
        <v>11</v>
      </c>
      <c r="G10" s="15">
        <v>13</v>
      </c>
      <c r="H10" s="15">
        <v>8</v>
      </c>
      <c r="I10" s="15">
        <v>32</v>
      </c>
    </row>
    <row r="11" ht="14.25" spans="1:9">
      <c r="A11" s="16"/>
      <c r="B11" s="13"/>
      <c r="C11" s="13">
        <f>A10+B11</f>
        <v>3</v>
      </c>
      <c r="D11" s="14" t="s">
        <v>13</v>
      </c>
      <c r="E11" s="13">
        <v>126</v>
      </c>
      <c r="F11" s="15">
        <v>25</v>
      </c>
      <c r="G11" s="15">
        <v>32</v>
      </c>
      <c r="H11" s="15">
        <v>19</v>
      </c>
      <c r="I11" s="15">
        <v>76</v>
      </c>
    </row>
    <row r="12" ht="14.25" spans="1:9">
      <c r="A12" s="12">
        <v>4</v>
      </c>
      <c r="B12" s="13" t="s">
        <v>17</v>
      </c>
      <c r="C12" s="13">
        <v>356</v>
      </c>
      <c r="D12" s="14" t="s">
        <v>12</v>
      </c>
      <c r="E12" s="13">
        <v>107</v>
      </c>
      <c r="F12" s="15">
        <v>21</v>
      </c>
      <c r="G12" s="15">
        <v>27</v>
      </c>
      <c r="H12" s="15">
        <v>16</v>
      </c>
      <c r="I12" s="15">
        <v>64</v>
      </c>
    </row>
    <row r="13" ht="14.25" spans="1:9">
      <c r="A13" s="16"/>
      <c r="B13" s="13"/>
      <c r="C13" s="13">
        <f>A12+B13</f>
        <v>4</v>
      </c>
      <c r="D13" s="14" t="s">
        <v>13</v>
      </c>
      <c r="E13" s="13">
        <v>249</v>
      </c>
      <c r="F13" s="15">
        <v>50</v>
      </c>
      <c r="G13" s="15">
        <v>62</v>
      </c>
      <c r="H13" s="15">
        <v>37</v>
      </c>
      <c r="I13" s="15">
        <v>149</v>
      </c>
    </row>
    <row r="14" ht="14.25" spans="1:9">
      <c r="A14" s="12">
        <v>5</v>
      </c>
      <c r="B14" s="13" t="s">
        <v>18</v>
      </c>
      <c r="C14" s="13">
        <v>81</v>
      </c>
      <c r="D14" s="14" t="s">
        <v>12</v>
      </c>
      <c r="E14" s="13">
        <v>22</v>
      </c>
      <c r="F14" s="15">
        <v>4</v>
      </c>
      <c r="G14" s="15">
        <v>6</v>
      </c>
      <c r="H14" s="15">
        <v>3</v>
      </c>
      <c r="I14" s="15">
        <v>13</v>
      </c>
    </row>
    <row r="15" ht="14.25" spans="1:9">
      <c r="A15" s="16"/>
      <c r="B15" s="13"/>
      <c r="C15" s="13">
        <f>A14+B15</f>
        <v>5</v>
      </c>
      <c r="D15" s="14" t="s">
        <v>13</v>
      </c>
      <c r="E15" s="13">
        <v>59</v>
      </c>
      <c r="F15" s="15">
        <v>12</v>
      </c>
      <c r="G15" s="15">
        <v>15</v>
      </c>
      <c r="H15" s="15">
        <v>9</v>
      </c>
      <c r="I15" s="15">
        <v>36</v>
      </c>
    </row>
    <row r="16" ht="14.25" spans="1:9">
      <c r="A16" s="12">
        <v>6</v>
      </c>
      <c r="B16" s="13" t="s">
        <v>19</v>
      </c>
      <c r="C16" s="13">
        <v>87</v>
      </c>
      <c r="D16" s="14" t="s">
        <v>12</v>
      </c>
      <c r="E16" s="13">
        <v>30</v>
      </c>
      <c r="F16" s="15">
        <v>6</v>
      </c>
      <c r="G16" s="15">
        <v>7</v>
      </c>
      <c r="H16" s="15">
        <v>5</v>
      </c>
      <c r="I16" s="15">
        <v>18</v>
      </c>
    </row>
    <row r="17" ht="14.25" spans="1:9">
      <c r="A17" s="16"/>
      <c r="B17" s="13"/>
      <c r="C17" s="13">
        <f>A16+B17</f>
        <v>6</v>
      </c>
      <c r="D17" s="14" t="s">
        <v>13</v>
      </c>
      <c r="E17" s="13">
        <v>57</v>
      </c>
      <c r="F17" s="15">
        <v>11</v>
      </c>
      <c r="G17" s="15">
        <v>14</v>
      </c>
      <c r="H17" s="15">
        <v>9</v>
      </c>
      <c r="I17" s="15">
        <v>34</v>
      </c>
    </row>
    <row r="18" ht="14.25" spans="1:9">
      <c r="A18" s="12">
        <v>7</v>
      </c>
      <c r="B18" s="13" t="s">
        <v>20</v>
      </c>
      <c r="C18" s="13">
        <v>133</v>
      </c>
      <c r="D18" s="14" t="s">
        <v>12</v>
      </c>
      <c r="E18" s="13">
        <v>44</v>
      </c>
      <c r="F18" s="15">
        <v>9</v>
      </c>
      <c r="G18" s="15">
        <v>11</v>
      </c>
      <c r="H18" s="15">
        <v>7</v>
      </c>
      <c r="I18" s="15">
        <v>27</v>
      </c>
    </row>
    <row r="19" ht="14.25" spans="1:9">
      <c r="A19" s="16"/>
      <c r="B19" s="13"/>
      <c r="C19" s="13">
        <f>A18+B19</f>
        <v>7</v>
      </c>
      <c r="D19" s="14" t="s">
        <v>13</v>
      </c>
      <c r="E19" s="13">
        <v>89</v>
      </c>
      <c r="F19" s="15">
        <v>18</v>
      </c>
      <c r="G19" s="15">
        <v>22</v>
      </c>
      <c r="H19" s="15">
        <v>13</v>
      </c>
      <c r="I19" s="15">
        <v>53</v>
      </c>
    </row>
    <row r="20" ht="14.25" spans="1:9">
      <c r="A20" s="12">
        <v>8</v>
      </c>
      <c r="B20" s="13" t="s">
        <v>21</v>
      </c>
      <c r="C20" s="13">
        <v>92</v>
      </c>
      <c r="D20" s="14" t="s">
        <v>12</v>
      </c>
      <c r="E20" s="13">
        <v>30</v>
      </c>
      <c r="F20" s="15">
        <v>6</v>
      </c>
      <c r="G20" s="15">
        <v>7</v>
      </c>
      <c r="H20" s="15">
        <v>5</v>
      </c>
      <c r="I20" s="15">
        <v>18</v>
      </c>
    </row>
    <row r="21" ht="14.25" spans="1:9">
      <c r="A21" s="16"/>
      <c r="B21" s="13"/>
      <c r="C21" s="13">
        <f>A20+B21</f>
        <v>8</v>
      </c>
      <c r="D21" s="14" t="s">
        <v>13</v>
      </c>
      <c r="E21" s="13">
        <v>62</v>
      </c>
      <c r="F21" s="15">
        <v>12</v>
      </c>
      <c r="G21" s="15">
        <v>16</v>
      </c>
      <c r="H21" s="15">
        <v>9</v>
      </c>
      <c r="I21" s="15">
        <v>37</v>
      </c>
    </row>
    <row r="22" ht="14.25" spans="1:9">
      <c r="A22" s="12">
        <v>9</v>
      </c>
      <c r="B22" s="13" t="s">
        <v>22</v>
      </c>
      <c r="C22" s="13">
        <v>186</v>
      </c>
      <c r="D22" s="14" t="s">
        <v>12</v>
      </c>
      <c r="E22" s="13">
        <v>112</v>
      </c>
      <c r="F22" s="15">
        <v>22</v>
      </c>
      <c r="G22" s="15">
        <v>28</v>
      </c>
      <c r="H22" s="15">
        <v>17</v>
      </c>
      <c r="I22" s="15">
        <v>67</v>
      </c>
    </row>
    <row r="23" ht="14.25" spans="1:9">
      <c r="A23" s="16"/>
      <c r="B23" s="13"/>
      <c r="C23" s="13">
        <f>A22+B23</f>
        <v>9</v>
      </c>
      <c r="D23" s="14" t="s">
        <v>13</v>
      </c>
      <c r="E23" s="13">
        <v>74</v>
      </c>
      <c r="F23" s="15">
        <v>15</v>
      </c>
      <c r="G23" s="15">
        <v>18</v>
      </c>
      <c r="H23" s="15">
        <v>11</v>
      </c>
      <c r="I23" s="15">
        <v>44</v>
      </c>
    </row>
    <row r="24" ht="14.25" spans="1:9">
      <c r="A24" s="12">
        <v>10</v>
      </c>
      <c r="B24" s="13" t="s">
        <v>23</v>
      </c>
      <c r="C24" s="13">
        <v>144</v>
      </c>
      <c r="D24" s="14" t="s">
        <v>12</v>
      </c>
      <c r="E24" s="13">
        <v>50</v>
      </c>
      <c r="F24" s="15">
        <v>10</v>
      </c>
      <c r="G24" s="15">
        <v>12</v>
      </c>
      <c r="H24" s="15">
        <v>8</v>
      </c>
      <c r="I24" s="15">
        <v>30</v>
      </c>
    </row>
    <row r="25" ht="14.25" spans="1:9">
      <c r="A25" s="16"/>
      <c r="B25" s="13"/>
      <c r="C25" s="13">
        <f>A25+B25</f>
        <v>0</v>
      </c>
      <c r="D25" s="14" t="s">
        <v>13</v>
      </c>
      <c r="E25" s="13">
        <v>94</v>
      </c>
      <c r="F25" s="15">
        <v>19</v>
      </c>
      <c r="G25" s="15">
        <v>24</v>
      </c>
      <c r="H25" s="15">
        <v>14</v>
      </c>
      <c r="I25" s="15">
        <v>57</v>
      </c>
    </row>
    <row r="26" ht="14.25" spans="1:9">
      <c r="A26" s="12">
        <v>11</v>
      </c>
      <c r="B26" s="13" t="s">
        <v>24</v>
      </c>
      <c r="C26" s="13">
        <v>102</v>
      </c>
      <c r="D26" s="14" t="s">
        <v>12</v>
      </c>
      <c r="E26" s="13">
        <v>102</v>
      </c>
      <c r="F26" s="15">
        <v>20</v>
      </c>
      <c r="G26" s="15">
        <v>26</v>
      </c>
      <c r="H26" s="15">
        <v>15</v>
      </c>
      <c r="I26" s="15">
        <v>61</v>
      </c>
    </row>
    <row r="27" ht="14.25" spans="1:9">
      <c r="A27" s="16"/>
      <c r="B27" s="13"/>
      <c r="C27" s="13">
        <f>A26+B27</f>
        <v>11</v>
      </c>
      <c r="D27" s="14" t="s">
        <v>13</v>
      </c>
      <c r="E27" s="13">
        <v>0</v>
      </c>
      <c r="F27" s="15">
        <v>0</v>
      </c>
      <c r="G27" s="15">
        <v>0</v>
      </c>
      <c r="H27" s="15">
        <v>0</v>
      </c>
      <c r="I27" s="15">
        <v>0</v>
      </c>
    </row>
    <row r="28" ht="14.25" spans="1:9">
      <c r="A28" s="12">
        <v>12</v>
      </c>
      <c r="B28" s="8" t="s">
        <v>25</v>
      </c>
      <c r="C28" s="13">
        <v>91</v>
      </c>
      <c r="D28" s="14" t="s">
        <v>12</v>
      </c>
      <c r="E28" s="13">
        <v>48</v>
      </c>
      <c r="F28" s="15">
        <v>10</v>
      </c>
      <c r="G28" s="15">
        <v>12</v>
      </c>
      <c r="H28" s="15">
        <v>7</v>
      </c>
      <c r="I28" s="15">
        <v>29</v>
      </c>
    </row>
    <row r="29" ht="14.25" spans="1:9">
      <c r="A29" s="16"/>
      <c r="B29" s="8"/>
      <c r="C29" s="13">
        <f>A28+B29</f>
        <v>12</v>
      </c>
      <c r="D29" s="14" t="s">
        <v>13</v>
      </c>
      <c r="E29" s="13">
        <v>43</v>
      </c>
      <c r="F29" s="15">
        <v>9</v>
      </c>
      <c r="G29" s="15">
        <v>11</v>
      </c>
      <c r="H29" s="15">
        <v>6</v>
      </c>
      <c r="I29" s="15">
        <v>26</v>
      </c>
    </row>
    <row r="30" ht="14.25" spans="1:9">
      <c r="A30" s="12">
        <v>13</v>
      </c>
      <c r="B30" s="13" t="s">
        <v>26</v>
      </c>
      <c r="C30" s="13">
        <v>61</v>
      </c>
      <c r="D30" s="14" t="s">
        <v>12</v>
      </c>
      <c r="E30" s="13">
        <v>13</v>
      </c>
      <c r="F30" s="15">
        <v>3</v>
      </c>
      <c r="G30" s="15">
        <v>3</v>
      </c>
      <c r="H30" s="15">
        <v>2</v>
      </c>
      <c r="I30" s="15">
        <v>8</v>
      </c>
    </row>
    <row r="31" ht="14.25" spans="1:9">
      <c r="A31" s="16"/>
      <c r="B31" s="13"/>
      <c r="C31" s="13">
        <f>A30+B31</f>
        <v>13</v>
      </c>
      <c r="D31" s="14" t="s">
        <v>13</v>
      </c>
      <c r="E31" s="13">
        <v>48</v>
      </c>
      <c r="F31" s="15">
        <v>10</v>
      </c>
      <c r="G31" s="15">
        <v>12</v>
      </c>
      <c r="H31" s="15">
        <v>7</v>
      </c>
      <c r="I31" s="15">
        <v>29</v>
      </c>
    </row>
    <row r="32" ht="14.25" spans="1:9">
      <c r="A32" s="12">
        <v>14</v>
      </c>
      <c r="B32" s="8" t="s">
        <v>27</v>
      </c>
      <c r="C32" s="13">
        <v>94</v>
      </c>
      <c r="D32" s="14" t="s">
        <v>12</v>
      </c>
      <c r="E32" s="13">
        <v>37</v>
      </c>
      <c r="F32" s="15">
        <v>7</v>
      </c>
      <c r="G32" s="15">
        <v>9</v>
      </c>
      <c r="H32" s="15">
        <v>6</v>
      </c>
      <c r="I32" s="15">
        <v>22</v>
      </c>
    </row>
    <row r="33" ht="14.25" spans="1:9">
      <c r="A33" s="16"/>
      <c r="B33" s="8"/>
      <c r="C33" s="13">
        <f>A32+B33</f>
        <v>14</v>
      </c>
      <c r="D33" s="14" t="s">
        <v>13</v>
      </c>
      <c r="E33" s="13">
        <v>57</v>
      </c>
      <c r="F33" s="15">
        <v>11</v>
      </c>
      <c r="G33" s="15">
        <v>14</v>
      </c>
      <c r="H33" s="15">
        <v>9</v>
      </c>
      <c r="I33" s="15">
        <v>34</v>
      </c>
    </row>
    <row r="34" ht="14.25" spans="1:9">
      <c r="A34" s="12">
        <v>15</v>
      </c>
      <c r="B34" s="13" t="s">
        <v>28</v>
      </c>
      <c r="C34" s="13">
        <v>147</v>
      </c>
      <c r="D34" s="14" t="s">
        <v>12</v>
      </c>
      <c r="E34" s="13">
        <v>114</v>
      </c>
      <c r="F34" s="15">
        <v>23</v>
      </c>
      <c r="G34" s="15">
        <v>29</v>
      </c>
      <c r="H34" s="15">
        <v>17</v>
      </c>
      <c r="I34" s="15">
        <v>69</v>
      </c>
    </row>
    <row r="35" ht="14.25" spans="1:9">
      <c r="A35" s="16"/>
      <c r="B35" s="13"/>
      <c r="C35" s="13">
        <f>A34+B35</f>
        <v>15</v>
      </c>
      <c r="D35" s="14" t="s">
        <v>13</v>
      </c>
      <c r="E35" s="13">
        <v>33</v>
      </c>
      <c r="F35" s="15">
        <v>7</v>
      </c>
      <c r="G35" s="15">
        <v>8</v>
      </c>
      <c r="H35" s="15">
        <v>5</v>
      </c>
      <c r="I35" s="15">
        <v>20</v>
      </c>
    </row>
    <row r="36" ht="14.25" spans="1:9">
      <c r="A36" s="12">
        <v>16</v>
      </c>
      <c r="B36" s="13" t="s">
        <v>29</v>
      </c>
      <c r="C36" s="13">
        <v>36</v>
      </c>
      <c r="D36" s="14" t="s">
        <v>12</v>
      </c>
      <c r="E36" s="18">
        <v>0</v>
      </c>
      <c r="F36" s="15">
        <v>0</v>
      </c>
      <c r="G36" s="15">
        <v>0</v>
      </c>
      <c r="H36" s="15">
        <v>0</v>
      </c>
      <c r="I36" s="15">
        <v>0</v>
      </c>
    </row>
    <row r="37" ht="14.25" spans="1:9">
      <c r="A37" s="16"/>
      <c r="B37" s="13"/>
      <c r="C37" s="13">
        <f>A36+B37</f>
        <v>16</v>
      </c>
      <c r="D37" s="14" t="s">
        <v>13</v>
      </c>
      <c r="E37" s="18">
        <v>36</v>
      </c>
      <c r="F37" s="15">
        <v>7</v>
      </c>
      <c r="G37" s="15">
        <v>9</v>
      </c>
      <c r="H37" s="15">
        <v>5</v>
      </c>
      <c r="I37" s="15">
        <v>21</v>
      </c>
    </row>
    <row r="38" ht="14.25" spans="1:9">
      <c r="A38" s="12">
        <v>17</v>
      </c>
      <c r="B38" s="13" t="s">
        <v>30</v>
      </c>
      <c r="C38" s="13">
        <v>234</v>
      </c>
      <c r="D38" s="14" t="s">
        <v>12</v>
      </c>
      <c r="E38" s="13">
        <v>79</v>
      </c>
      <c r="F38" s="15">
        <v>16</v>
      </c>
      <c r="G38" s="15">
        <v>20</v>
      </c>
      <c r="H38" s="15">
        <v>12</v>
      </c>
      <c r="I38" s="15">
        <v>48</v>
      </c>
    </row>
    <row r="39" ht="14.25" spans="1:9">
      <c r="A39" s="16"/>
      <c r="B39" s="13"/>
      <c r="C39" s="13">
        <f>A38+B39</f>
        <v>17</v>
      </c>
      <c r="D39" s="14" t="s">
        <v>13</v>
      </c>
      <c r="E39" s="13">
        <v>155</v>
      </c>
      <c r="F39" s="15">
        <v>31</v>
      </c>
      <c r="G39" s="15">
        <v>39</v>
      </c>
      <c r="H39" s="15">
        <v>23</v>
      </c>
      <c r="I39" s="15">
        <v>93</v>
      </c>
    </row>
    <row r="40" ht="14.25" spans="1:9">
      <c r="A40" s="12">
        <v>18</v>
      </c>
      <c r="B40" s="13" t="s">
        <v>31</v>
      </c>
      <c r="C40" s="13">
        <v>72</v>
      </c>
      <c r="D40" s="14" t="s">
        <v>12</v>
      </c>
      <c r="E40" s="18">
        <v>72</v>
      </c>
      <c r="F40" s="15">
        <v>14</v>
      </c>
      <c r="G40" s="15">
        <v>18</v>
      </c>
      <c r="H40" s="15">
        <v>11</v>
      </c>
      <c r="I40" s="15">
        <v>43</v>
      </c>
    </row>
    <row r="41" ht="14.25" spans="1:9">
      <c r="A41" s="16"/>
      <c r="B41" s="13"/>
      <c r="C41" s="13">
        <f>A40+B41</f>
        <v>18</v>
      </c>
      <c r="D41" s="14" t="s">
        <v>13</v>
      </c>
      <c r="E41" s="18">
        <v>0</v>
      </c>
      <c r="F41" s="15">
        <v>0</v>
      </c>
      <c r="G41" s="15">
        <v>0</v>
      </c>
      <c r="H41" s="15">
        <v>0</v>
      </c>
      <c r="I41" s="15">
        <v>0</v>
      </c>
    </row>
    <row r="42" ht="14.25" spans="1:9">
      <c r="A42" s="12">
        <v>19</v>
      </c>
      <c r="B42" s="13" t="s">
        <v>32</v>
      </c>
      <c r="C42" s="13">
        <v>188</v>
      </c>
      <c r="D42" s="14" t="s">
        <v>12</v>
      </c>
      <c r="E42" s="18">
        <v>91</v>
      </c>
      <c r="F42" s="15">
        <v>18</v>
      </c>
      <c r="G42" s="15">
        <v>23</v>
      </c>
      <c r="H42" s="15">
        <v>14</v>
      </c>
      <c r="I42" s="15">
        <v>55</v>
      </c>
    </row>
    <row r="43" ht="14.25" spans="1:9">
      <c r="A43" s="16"/>
      <c r="B43" s="13"/>
      <c r="C43" s="13">
        <f>A42+B43</f>
        <v>19</v>
      </c>
      <c r="D43" s="14" t="s">
        <v>13</v>
      </c>
      <c r="E43" s="18">
        <v>97</v>
      </c>
      <c r="F43" s="15">
        <v>19</v>
      </c>
      <c r="G43" s="15">
        <v>24</v>
      </c>
      <c r="H43" s="15">
        <v>15</v>
      </c>
      <c r="I43" s="15">
        <v>58</v>
      </c>
    </row>
    <row r="44" ht="14.25" spans="1:9">
      <c r="A44" s="12">
        <v>20</v>
      </c>
      <c r="B44" s="13" t="s">
        <v>33</v>
      </c>
      <c r="C44" s="13">
        <v>104</v>
      </c>
      <c r="D44" s="14" t="s">
        <v>12</v>
      </c>
      <c r="E44" s="13">
        <v>38</v>
      </c>
      <c r="F44" s="15">
        <v>8</v>
      </c>
      <c r="G44" s="15">
        <v>9</v>
      </c>
      <c r="H44" s="15">
        <v>6</v>
      </c>
      <c r="I44" s="15">
        <v>23</v>
      </c>
    </row>
    <row r="45" ht="14.25" spans="1:9">
      <c r="A45" s="16"/>
      <c r="B45" s="13"/>
      <c r="C45" s="13">
        <f>A44+B45</f>
        <v>20</v>
      </c>
      <c r="D45" s="14" t="s">
        <v>13</v>
      </c>
      <c r="E45" s="19">
        <v>66</v>
      </c>
      <c r="F45" s="15">
        <v>13</v>
      </c>
      <c r="G45" s="15">
        <v>17</v>
      </c>
      <c r="H45" s="15">
        <v>10</v>
      </c>
      <c r="I45" s="15">
        <v>40</v>
      </c>
    </row>
    <row r="46" ht="14.25" spans="1:9">
      <c r="A46" s="12">
        <v>21</v>
      </c>
      <c r="B46" s="20" t="s">
        <v>34</v>
      </c>
      <c r="C46" s="20">
        <v>26</v>
      </c>
      <c r="D46" s="14" t="s">
        <v>12</v>
      </c>
      <c r="E46" s="19">
        <v>7</v>
      </c>
      <c r="F46" s="15">
        <v>1</v>
      </c>
      <c r="G46" s="15">
        <v>2</v>
      </c>
      <c r="H46" s="15">
        <v>1</v>
      </c>
      <c r="I46" s="15">
        <v>4</v>
      </c>
    </row>
    <row r="47" ht="14.25" spans="1:9">
      <c r="A47" s="16"/>
      <c r="B47" s="21"/>
      <c r="C47" s="21">
        <f>A47+B47</f>
        <v>0</v>
      </c>
      <c r="D47" s="14" t="s">
        <v>13</v>
      </c>
      <c r="E47" s="19">
        <v>19</v>
      </c>
      <c r="F47" s="15">
        <v>4</v>
      </c>
      <c r="G47" s="15">
        <v>5</v>
      </c>
      <c r="H47" s="15">
        <v>3</v>
      </c>
      <c r="I47" s="15">
        <v>12</v>
      </c>
    </row>
    <row r="48" ht="14.25" spans="1:9">
      <c r="A48" s="12">
        <v>22</v>
      </c>
      <c r="B48" s="20" t="s">
        <v>36</v>
      </c>
      <c r="C48" s="20">
        <v>14</v>
      </c>
      <c r="D48" s="14" t="s">
        <v>12</v>
      </c>
      <c r="E48" s="13">
        <v>0</v>
      </c>
      <c r="F48" s="15">
        <v>0</v>
      </c>
      <c r="G48" s="15">
        <v>0</v>
      </c>
      <c r="H48" s="15">
        <v>0</v>
      </c>
      <c r="I48" s="15">
        <v>0</v>
      </c>
    </row>
    <row r="49" ht="14.25" spans="1:9">
      <c r="A49" s="16"/>
      <c r="B49" s="21"/>
      <c r="C49" s="21">
        <f>A49+B49</f>
        <v>0</v>
      </c>
      <c r="D49" s="14" t="s">
        <v>13</v>
      </c>
      <c r="E49" s="13">
        <v>14</v>
      </c>
      <c r="F49" s="15">
        <v>3</v>
      </c>
      <c r="G49" s="15">
        <v>3</v>
      </c>
      <c r="H49" s="15">
        <v>2</v>
      </c>
      <c r="I49" s="15">
        <v>8</v>
      </c>
    </row>
    <row r="50" ht="14.25" spans="1:9">
      <c r="A50" s="22"/>
      <c r="B50" s="23" t="s">
        <v>37</v>
      </c>
      <c r="C50" s="24"/>
      <c r="D50" s="25"/>
      <c r="E50" s="18">
        <f>SUM(E4:E49)</f>
        <v>2918</v>
      </c>
      <c r="F50" s="15">
        <f>SUM(F4:F49)</f>
        <v>582</v>
      </c>
      <c r="G50" s="15">
        <f>SUM(G4:G49)</f>
        <v>730</v>
      </c>
      <c r="H50" s="15">
        <f>SUM(H4:H49)</f>
        <v>440</v>
      </c>
      <c r="I50" s="15">
        <f>SUM(I4:I49)</f>
        <v>1752</v>
      </c>
    </row>
    <row r="51" ht="14.25" spans="1:9">
      <c r="A51" s="26"/>
      <c r="B51" s="26"/>
      <c r="C51" s="26"/>
      <c r="D51" s="26"/>
      <c r="E51" s="27"/>
      <c r="F51" s="27"/>
      <c r="G51" s="27"/>
      <c r="H51" s="27"/>
      <c r="I51" s="27"/>
    </row>
  </sheetData>
  <mergeCells count="71">
    <mergeCell ref="A2:I2"/>
    <mergeCell ref="B50:D50"/>
    <mergeCell ref="E51:I51"/>
    <mergeCell ref="A4:A5"/>
    <mergeCell ref="A6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22"/>
  <sheetViews>
    <sheetView workbookViewId="0">
      <selection activeCell="F17" sqref="F17"/>
    </sheetView>
  </sheetViews>
  <sheetFormatPr defaultColWidth="9" defaultRowHeight="13.5" outlineLevelCol="6"/>
  <cols>
    <col min="2" max="2" width="24.375" customWidth="1"/>
    <col min="3" max="3" width="11" customWidth="1"/>
    <col min="4" max="6" width="12.25" customWidth="1"/>
  </cols>
  <sheetData>
    <row r="1" ht="20.25" spans="2:7">
      <c r="B1" s="1" t="s">
        <v>42</v>
      </c>
      <c r="C1" s="1"/>
      <c r="D1" s="1"/>
      <c r="E1" s="1"/>
      <c r="F1" s="1"/>
      <c r="G1" s="1"/>
    </row>
    <row r="2" ht="14.25" spans="2:7">
      <c r="B2" s="2" t="s">
        <v>43</v>
      </c>
      <c r="C2" s="2" t="s">
        <v>44</v>
      </c>
      <c r="D2" s="3" t="s">
        <v>45</v>
      </c>
      <c r="E2" s="3"/>
      <c r="F2" s="3"/>
      <c r="G2" s="4"/>
    </row>
    <row r="3" ht="14.25" spans="2:7">
      <c r="B3" s="2"/>
      <c r="C3" s="2"/>
      <c r="D3" s="4" t="s">
        <v>6</v>
      </c>
      <c r="E3" s="4" t="s">
        <v>46</v>
      </c>
      <c r="F3" s="4" t="s">
        <v>47</v>
      </c>
      <c r="G3" s="4" t="s">
        <v>10</v>
      </c>
    </row>
    <row r="4" ht="14.25" spans="2:7">
      <c r="B4" s="4" t="s">
        <v>48</v>
      </c>
      <c r="C4" s="4">
        <v>8</v>
      </c>
      <c r="D4" s="4">
        <v>2</v>
      </c>
      <c r="E4" s="4">
        <v>4</v>
      </c>
      <c r="F4" s="4">
        <v>2</v>
      </c>
      <c r="G4" s="4">
        <f t="shared" ref="G4:G21" si="0">SUM(D4:F4)</f>
        <v>8</v>
      </c>
    </row>
    <row r="5" ht="14.25" spans="2:7">
      <c r="B5" s="4" t="s">
        <v>49</v>
      </c>
      <c r="C5" s="4">
        <v>0</v>
      </c>
      <c r="D5" s="4">
        <v>0</v>
      </c>
      <c r="E5" s="4">
        <v>0</v>
      </c>
      <c r="F5" s="4">
        <v>0</v>
      </c>
      <c r="G5" s="4">
        <f t="shared" si="0"/>
        <v>0</v>
      </c>
    </row>
    <row r="6" ht="14.25" spans="2:7">
      <c r="B6" s="4" t="s">
        <v>50</v>
      </c>
      <c r="C6" s="4">
        <v>12</v>
      </c>
      <c r="D6" s="4">
        <v>2</v>
      </c>
      <c r="E6" s="4">
        <v>6</v>
      </c>
      <c r="F6" s="4">
        <v>4</v>
      </c>
      <c r="G6" s="4">
        <f t="shared" si="0"/>
        <v>12</v>
      </c>
    </row>
    <row r="7" ht="14.25" spans="2:7">
      <c r="B7" s="4" t="s">
        <v>51</v>
      </c>
      <c r="C7" s="4">
        <v>2</v>
      </c>
      <c r="D7" s="4">
        <v>1</v>
      </c>
      <c r="E7" s="4">
        <v>1</v>
      </c>
      <c r="F7" s="4">
        <v>0</v>
      </c>
      <c r="G7" s="4">
        <f t="shared" si="0"/>
        <v>2</v>
      </c>
    </row>
    <row r="8" ht="14.25" spans="2:7">
      <c r="B8" s="4" t="s">
        <v>52</v>
      </c>
      <c r="C8" s="4">
        <v>4</v>
      </c>
      <c r="D8" s="4">
        <v>1</v>
      </c>
      <c r="E8" s="4">
        <v>2</v>
      </c>
      <c r="F8" s="4">
        <v>1</v>
      </c>
      <c r="G8" s="4">
        <f t="shared" si="0"/>
        <v>4</v>
      </c>
    </row>
    <row r="9" ht="14.25" spans="2:7">
      <c r="B9" s="4" t="s">
        <v>53</v>
      </c>
      <c r="C9" s="4">
        <v>2</v>
      </c>
      <c r="D9" s="4">
        <v>1</v>
      </c>
      <c r="E9" s="4">
        <v>1</v>
      </c>
      <c r="F9" s="4">
        <v>0</v>
      </c>
      <c r="G9" s="4">
        <f t="shared" si="0"/>
        <v>2</v>
      </c>
    </row>
    <row r="10" ht="14.25" spans="2:7">
      <c r="B10" s="4" t="s">
        <v>54</v>
      </c>
      <c r="C10" s="4">
        <v>1</v>
      </c>
      <c r="D10" s="4">
        <v>1</v>
      </c>
      <c r="E10" s="4">
        <v>0</v>
      </c>
      <c r="F10" s="4">
        <v>0</v>
      </c>
      <c r="G10" s="4">
        <f t="shared" si="0"/>
        <v>1</v>
      </c>
    </row>
    <row r="11" ht="14.25" spans="2:7">
      <c r="B11" s="4" t="s">
        <v>55</v>
      </c>
      <c r="C11" s="4">
        <v>0</v>
      </c>
      <c r="D11" s="4">
        <v>0</v>
      </c>
      <c r="E11" s="4">
        <v>0</v>
      </c>
      <c r="F11" s="4">
        <v>0</v>
      </c>
      <c r="G11" s="4">
        <f t="shared" si="0"/>
        <v>0</v>
      </c>
    </row>
    <row r="12" ht="14.25" spans="2:7">
      <c r="B12" s="4" t="s">
        <v>56</v>
      </c>
      <c r="C12" s="4">
        <v>0</v>
      </c>
      <c r="D12" s="4">
        <v>0</v>
      </c>
      <c r="E12" s="4">
        <v>0</v>
      </c>
      <c r="F12" s="4">
        <v>0</v>
      </c>
      <c r="G12" s="4">
        <f t="shared" si="0"/>
        <v>0</v>
      </c>
    </row>
    <row r="13" ht="14.25" spans="2:7">
      <c r="B13" s="4" t="s">
        <v>57</v>
      </c>
      <c r="C13" s="4">
        <v>0</v>
      </c>
      <c r="D13" s="4">
        <v>0</v>
      </c>
      <c r="E13" s="4">
        <v>0</v>
      </c>
      <c r="F13" s="4">
        <v>0</v>
      </c>
      <c r="G13" s="4">
        <f t="shared" si="0"/>
        <v>0</v>
      </c>
    </row>
    <row r="14" ht="14.25" spans="2:7">
      <c r="B14" s="4" t="s">
        <v>58</v>
      </c>
      <c r="C14" s="4">
        <v>0</v>
      </c>
      <c r="D14" s="4">
        <v>0</v>
      </c>
      <c r="E14" s="4">
        <v>0</v>
      </c>
      <c r="F14" s="4">
        <v>0</v>
      </c>
      <c r="G14" s="4">
        <f t="shared" si="0"/>
        <v>0</v>
      </c>
    </row>
    <row r="15" ht="14.25" spans="2:7">
      <c r="B15" s="4" t="s">
        <v>59</v>
      </c>
      <c r="C15" s="4">
        <v>0</v>
      </c>
      <c r="D15" s="4">
        <v>0</v>
      </c>
      <c r="E15" s="4">
        <v>0</v>
      </c>
      <c r="F15" s="4">
        <v>0</v>
      </c>
      <c r="G15" s="4">
        <f t="shared" si="0"/>
        <v>0</v>
      </c>
    </row>
    <row r="16" ht="14.25" spans="2:7">
      <c r="B16" s="4" t="s">
        <v>60</v>
      </c>
      <c r="C16" s="4">
        <v>10</v>
      </c>
      <c r="D16" s="4">
        <v>2</v>
      </c>
      <c r="E16" s="4">
        <v>5</v>
      </c>
      <c r="F16" s="4">
        <v>3</v>
      </c>
      <c r="G16" s="4">
        <f t="shared" si="0"/>
        <v>10</v>
      </c>
    </row>
    <row r="17" ht="14.25" spans="2:7">
      <c r="B17" s="4" t="s">
        <v>61</v>
      </c>
      <c r="C17" s="4">
        <v>9</v>
      </c>
      <c r="D17" s="4">
        <v>2</v>
      </c>
      <c r="E17" s="4">
        <v>5</v>
      </c>
      <c r="F17" s="4">
        <v>2</v>
      </c>
      <c r="G17" s="4">
        <f t="shared" si="0"/>
        <v>9</v>
      </c>
    </row>
    <row r="18" ht="14.25" spans="2:7">
      <c r="B18" s="4" t="s">
        <v>62</v>
      </c>
      <c r="C18" s="4">
        <v>0</v>
      </c>
      <c r="D18" s="4">
        <v>0</v>
      </c>
      <c r="E18" s="4">
        <v>0</v>
      </c>
      <c r="F18" s="4">
        <v>0</v>
      </c>
      <c r="G18" s="4">
        <f t="shared" si="0"/>
        <v>0</v>
      </c>
    </row>
    <row r="19" ht="14.25" spans="2:7">
      <c r="B19" s="4" t="s">
        <v>63</v>
      </c>
      <c r="C19" s="4">
        <v>7</v>
      </c>
      <c r="D19" s="4">
        <v>1</v>
      </c>
      <c r="E19" s="4">
        <v>4</v>
      </c>
      <c r="F19" s="4">
        <v>2</v>
      </c>
      <c r="G19" s="4">
        <f t="shared" si="0"/>
        <v>7</v>
      </c>
    </row>
    <row r="20" ht="14.25" spans="2:7">
      <c r="B20" s="4" t="s">
        <v>64</v>
      </c>
      <c r="C20" s="4">
        <v>1</v>
      </c>
      <c r="D20" s="4">
        <v>1</v>
      </c>
      <c r="E20" s="4">
        <v>0</v>
      </c>
      <c r="F20" s="4">
        <v>0</v>
      </c>
      <c r="G20" s="4">
        <f t="shared" si="0"/>
        <v>1</v>
      </c>
    </row>
    <row r="21" ht="14.25" spans="2:7">
      <c r="B21" s="4" t="s">
        <v>65</v>
      </c>
      <c r="C21" s="4">
        <v>0</v>
      </c>
      <c r="D21" s="4">
        <v>0</v>
      </c>
      <c r="E21" s="4">
        <v>0</v>
      </c>
      <c r="F21" s="4">
        <v>0</v>
      </c>
      <c r="G21" s="4">
        <f t="shared" si="0"/>
        <v>0</v>
      </c>
    </row>
    <row r="22" ht="14.25" spans="2:7">
      <c r="B22" s="4" t="s">
        <v>3</v>
      </c>
      <c r="C22" s="4">
        <v>56</v>
      </c>
      <c r="D22" s="4">
        <f>SUM(D4:D21)</f>
        <v>14</v>
      </c>
      <c r="E22" s="4">
        <f>SUM(E4:E21)</f>
        <v>28</v>
      </c>
      <c r="F22" s="4">
        <f>SUM(F4:F21)</f>
        <v>14</v>
      </c>
      <c r="G22" s="4">
        <f>SUM(G4:G21)</f>
        <v>56</v>
      </c>
    </row>
  </sheetData>
  <mergeCells count="4">
    <mergeCell ref="B1:G1"/>
    <mergeCell ref="D2:F2"/>
    <mergeCell ref="B2:B3"/>
    <mergeCell ref="C2:C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D27" sqref="D27"/>
    </sheetView>
  </sheetViews>
  <sheetFormatPr defaultColWidth="9" defaultRowHeight="13.5" outlineLevelCol="5"/>
  <cols>
    <col min="1" max="1" width="24.375" customWidth="1"/>
    <col min="2" max="2" width="23.875" customWidth="1"/>
    <col min="3" max="5" width="14" customWidth="1"/>
    <col min="6" max="6" width="10.25" customWidth="1"/>
  </cols>
  <sheetData>
    <row r="1" ht="20.25" spans="1:6">
      <c r="A1" s="1" t="s">
        <v>66</v>
      </c>
      <c r="B1" s="1"/>
      <c r="C1" s="1"/>
      <c r="D1" s="1"/>
      <c r="E1" s="1"/>
      <c r="F1" s="1"/>
    </row>
    <row r="2" ht="14.25" spans="1:6">
      <c r="A2" s="2" t="s">
        <v>43</v>
      </c>
      <c r="B2" s="2" t="s">
        <v>44</v>
      </c>
      <c r="C2" s="3" t="s">
        <v>45</v>
      </c>
      <c r="D2" s="3"/>
      <c r="E2" s="3"/>
      <c r="F2" s="4"/>
    </row>
    <row r="3" ht="14.25" spans="1:6">
      <c r="A3" s="2"/>
      <c r="B3" s="2"/>
      <c r="C3" s="4" t="s">
        <v>6</v>
      </c>
      <c r="D3" s="4" t="s">
        <v>46</v>
      </c>
      <c r="E3" s="4" t="s">
        <v>47</v>
      </c>
      <c r="F3" s="4" t="s">
        <v>10</v>
      </c>
    </row>
    <row r="4" ht="14.25" spans="1:6">
      <c r="A4" s="4" t="s">
        <v>48</v>
      </c>
      <c r="B4" s="4">
        <v>21</v>
      </c>
      <c r="C4" s="4">
        <v>4</v>
      </c>
      <c r="D4" s="4">
        <v>11</v>
      </c>
      <c r="E4" s="4">
        <v>6</v>
      </c>
      <c r="F4" s="4">
        <f t="shared" ref="F4:F21" si="0">SUM(C4:E4)</f>
        <v>21</v>
      </c>
    </row>
    <row r="5" ht="14.25" spans="1:6">
      <c r="A5" s="4" t="s">
        <v>49</v>
      </c>
      <c r="B5" s="4">
        <v>0</v>
      </c>
      <c r="C5" s="4">
        <v>0</v>
      </c>
      <c r="D5" s="4">
        <v>0</v>
      </c>
      <c r="E5" s="4">
        <v>0</v>
      </c>
      <c r="F5" s="4">
        <f t="shared" si="0"/>
        <v>0</v>
      </c>
    </row>
    <row r="6" ht="14.25" spans="1:6">
      <c r="A6" s="4" t="s">
        <v>50</v>
      </c>
      <c r="B6" s="5">
        <v>10</v>
      </c>
      <c r="C6" s="4">
        <v>2</v>
      </c>
      <c r="D6" s="4">
        <v>5</v>
      </c>
      <c r="E6" s="4">
        <v>3</v>
      </c>
      <c r="F6" s="4">
        <f t="shared" si="0"/>
        <v>10</v>
      </c>
    </row>
    <row r="7" ht="14.25" spans="1:6">
      <c r="A7" s="4" t="s">
        <v>51</v>
      </c>
      <c r="B7" s="4">
        <v>17</v>
      </c>
      <c r="C7" s="4">
        <v>3</v>
      </c>
      <c r="D7" s="4">
        <v>9</v>
      </c>
      <c r="E7" s="4">
        <v>5</v>
      </c>
      <c r="F7" s="4">
        <f t="shared" si="0"/>
        <v>17</v>
      </c>
    </row>
    <row r="8" ht="14.25" spans="1:6">
      <c r="A8" s="4" t="s">
        <v>52</v>
      </c>
      <c r="B8" s="4">
        <v>22</v>
      </c>
      <c r="C8" s="4">
        <v>4</v>
      </c>
      <c r="D8" s="4">
        <v>11</v>
      </c>
      <c r="E8" s="4">
        <v>7</v>
      </c>
      <c r="F8" s="4">
        <f t="shared" si="0"/>
        <v>22</v>
      </c>
    </row>
    <row r="9" ht="14.25" spans="1:6">
      <c r="A9" s="4" t="s">
        <v>53</v>
      </c>
      <c r="B9" s="4">
        <v>22</v>
      </c>
      <c r="C9" s="4">
        <v>4</v>
      </c>
      <c r="D9" s="4">
        <v>11</v>
      </c>
      <c r="E9" s="4">
        <v>7</v>
      </c>
      <c r="F9" s="4">
        <f t="shared" si="0"/>
        <v>22</v>
      </c>
    </row>
    <row r="10" ht="14.25" spans="1:6">
      <c r="A10" s="4" t="s">
        <v>54</v>
      </c>
      <c r="B10" s="4">
        <v>1</v>
      </c>
      <c r="C10" s="4">
        <v>1</v>
      </c>
      <c r="D10" s="4">
        <v>0</v>
      </c>
      <c r="E10" s="4">
        <v>0</v>
      </c>
      <c r="F10" s="4">
        <f t="shared" si="0"/>
        <v>1</v>
      </c>
    </row>
    <row r="11" ht="14.25" spans="1:6">
      <c r="A11" s="4" t="s">
        <v>55</v>
      </c>
      <c r="B11" s="4">
        <v>1</v>
      </c>
      <c r="C11" s="4">
        <v>1</v>
      </c>
      <c r="D11" s="4">
        <v>0</v>
      </c>
      <c r="E11" s="4">
        <v>0</v>
      </c>
      <c r="F11" s="4">
        <f t="shared" si="0"/>
        <v>1</v>
      </c>
    </row>
    <row r="12" ht="14.25" spans="1:6">
      <c r="A12" s="4" t="s">
        <v>56</v>
      </c>
      <c r="B12" s="4">
        <v>1</v>
      </c>
      <c r="C12" s="4">
        <v>1</v>
      </c>
      <c r="D12" s="4">
        <v>0</v>
      </c>
      <c r="E12" s="4">
        <v>0</v>
      </c>
      <c r="F12" s="4">
        <f t="shared" si="0"/>
        <v>1</v>
      </c>
    </row>
    <row r="13" ht="14.25" spans="1:6">
      <c r="A13" s="4" t="s">
        <v>57</v>
      </c>
      <c r="B13" s="4">
        <v>5</v>
      </c>
      <c r="C13" s="4">
        <v>1</v>
      </c>
      <c r="D13" s="4">
        <v>3</v>
      </c>
      <c r="E13" s="4">
        <v>1</v>
      </c>
      <c r="F13" s="4">
        <f t="shared" si="0"/>
        <v>5</v>
      </c>
    </row>
    <row r="14" ht="14.25" spans="1:6">
      <c r="A14" s="4" t="s">
        <v>58</v>
      </c>
      <c r="B14" s="4">
        <v>0</v>
      </c>
      <c r="C14" s="4">
        <v>0</v>
      </c>
      <c r="D14" s="4">
        <v>0</v>
      </c>
      <c r="E14" s="4">
        <v>0</v>
      </c>
      <c r="F14" s="4">
        <f t="shared" si="0"/>
        <v>0</v>
      </c>
    </row>
    <row r="15" ht="14.25" spans="1:6">
      <c r="A15" s="4" t="s">
        <v>59</v>
      </c>
      <c r="B15" s="4">
        <v>3</v>
      </c>
      <c r="C15" s="4">
        <v>1</v>
      </c>
      <c r="D15" s="4">
        <v>2</v>
      </c>
      <c r="E15" s="4">
        <v>0</v>
      </c>
      <c r="F15" s="4">
        <f t="shared" si="0"/>
        <v>3</v>
      </c>
    </row>
    <row r="16" ht="14.25" spans="1:6">
      <c r="A16" s="4" t="s">
        <v>60</v>
      </c>
      <c r="B16" s="4">
        <v>13</v>
      </c>
      <c r="C16" s="4">
        <v>3</v>
      </c>
      <c r="D16" s="4">
        <v>7</v>
      </c>
      <c r="E16" s="4">
        <v>3</v>
      </c>
      <c r="F16" s="4">
        <f t="shared" si="0"/>
        <v>13</v>
      </c>
    </row>
    <row r="17" ht="14.25" spans="1:6">
      <c r="A17" s="4" t="s">
        <v>61</v>
      </c>
      <c r="B17" s="4">
        <v>13</v>
      </c>
      <c r="C17" s="4">
        <v>3</v>
      </c>
      <c r="D17" s="4">
        <v>7</v>
      </c>
      <c r="E17" s="4">
        <v>3</v>
      </c>
      <c r="F17" s="4">
        <f t="shared" si="0"/>
        <v>13</v>
      </c>
    </row>
    <row r="18" ht="14.25" spans="1:6">
      <c r="A18" s="4" t="s">
        <v>62</v>
      </c>
      <c r="B18" s="4">
        <v>1</v>
      </c>
      <c r="C18" s="4">
        <v>1</v>
      </c>
      <c r="D18" s="4">
        <v>0</v>
      </c>
      <c r="E18" s="4">
        <v>0</v>
      </c>
      <c r="F18" s="4">
        <f t="shared" si="0"/>
        <v>1</v>
      </c>
    </row>
    <row r="19" ht="14.25" spans="1:6">
      <c r="A19" s="4" t="s">
        <v>63</v>
      </c>
      <c r="B19" s="4">
        <v>16</v>
      </c>
      <c r="C19" s="4">
        <v>3</v>
      </c>
      <c r="D19" s="4">
        <v>8</v>
      </c>
      <c r="E19" s="4">
        <v>5</v>
      </c>
      <c r="F19" s="4">
        <f t="shared" si="0"/>
        <v>16</v>
      </c>
    </row>
    <row r="20" ht="14.25" spans="1:6">
      <c r="A20" s="4" t="s">
        <v>64</v>
      </c>
      <c r="B20" s="4">
        <v>16</v>
      </c>
      <c r="C20" s="4">
        <v>3</v>
      </c>
      <c r="D20" s="4">
        <v>8</v>
      </c>
      <c r="E20" s="4">
        <v>5</v>
      </c>
      <c r="F20" s="4">
        <f t="shared" si="0"/>
        <v>16</v>
      </c>
    </row>
    <row r="21" ht="14.25" spans="1:6">
      <c r="A21" s="4" t="s">
        <v>65</v>
      </c>
      <c r="B21" s="4">
        <v>0</v>
      </c>
      <c r="C21" s="4">
        <v>0</v>
      </c>
      <c r="D21" s="4">
        <v>0</v>
      </c>
      <c r="E21" s="4">
        <v>0</v>
      </c>
      <c r="F21" s="4">
        <f t="shared" si="0"/>
        <v>0</v>
      </c>
    </row>
    <row r="22" ht="14.25" spans="1:6">
      <c r="A22" s="4" t="s">
        <v>3</v>
      </c>
      <c r="B22" s="4">
        <v>162</v>
      </c>
      <c r="C22" s="4">
        <f>SUM(C4:C21)</f>
        <v>35</v>
      </c>
      <c r="D22" s="4">
        <f>SUM(D4:D21)</f>
        <v>82</v>
      </c>
      <c r="E22" s="4">
        <f>SUM(E4:E21)</f>
        <v>45</v>
      </c>
      <c r="F22" s="4">
        <f>SUM(F4:F21)</f>
        <v>162</v>
      </c>
    </row>
  </sheetData>
  <mergeCells count="4">
    <mergeCell ref="A1:F1"/>
    <mergeCell ref="C2:E2"/>
    <mergeCell ref="A2:A3"/>
    <mergeCell ref="B2:B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C17" sqref="C17"/>
    </sheetView>
  </sheetViews>
  <sheetFormatPr defaultColWidth="9" defaultRowHeight="13.5" outlineLevelCol="5"/>
  <cols>
    <col min="1" max="1" width="24.375" customWidth="1"/>
    <col min="2" max="2" width="26.875" customWidth="1"/>
    <col min="3" max="5" width="14" customWidth="1"/>
    <col min="6" max="6" width="10.25" customWidth="1"/>
  </cols>
  <sheetData>
    <row r="1" ht="20.25" spans="1:6">
      <c r="A1" s="1" t="s">
        <v>67</v>
      </c>
      <c r="B1" s="1"/>
      <c r="C1" s="1"/>
      <c r="D1" s="1"/>
      <c r="E1" s="1"/>
      <c r="F1" s="1"/>
    </row>
    <row r="2" ht="14.25" spans="1:6">
      <c r="A2" s="2" t="s">
        <v>43</v>
      </c>
      <c r="B2" s="2" t="s">
        <v>44</v>
      </c>
      <c r="C2" s="3" t="s">
        <v>45</v>
      </c>
      <c r="D2" s="3"/>
      <c r="E2" s="3"/>
      <c r="F2" s="4"/>
    </row>
    <row r="3" ht="14.25" spans="1:6">
      <c r="A3" s="2"/>
      <c r="B3" s="2"/>
      <c r="C3" s="4" t="s">
        <v>6</v>
      </c>
      <c r="D3" s="4" t="s">
        <v>46</v>
      </c>
      <c r="E3" s="4" t="s">
        <v>47</v>
      </c>
      <c r="F3" s="4" t="s">
        <v>10</v>
      </c>
    </row>
    <row r="4" ht="14.25" spans="1:6">
      <c r="A4" s="4" t="s">
        <v>48</v>
      </c>
      <c r="B4" s="4">
        <v>25</v>
      </c>
      <c r="C4" s="4">
        <f>B4*0.2</f>
        <v>5</v>
      </c>
      <c r="D4" s="4">
        <v>13</v>
      </c>
      <c r="E4" s="4">
        <v>7</v>
      </c>
      <c r="F4" s="4">
        <f t="shared" ref="F4:F21" si="0">SUM(C4:E4)</f>
        <v>25</v>
      </c>
    </row>
    <row r="5" ht="14.25" spans="1:6">
      <c r="A5" s="4" t="s">
        <v>49</v>
      </c>
      <c r="B5" s="4">
        <v>0</v>
      </c>
      <c r="C5" s="4">
        <v>0</v>
      </c>
      <c r="D5" s="4">
        <v>0</v>
      </c>
      <c r="E5" s="4">
        <v>0</v>
      </c>
      <c r="F5" s="4">
        <f t="shared" si="0"/>
        <v>0</v>
      </c>
    </row>
    <row r="6" ht="14.25" spans="1:6">
      <c r="A6" s="4" t="s">
        <v>50</v>
      </c>
      <c r="B6" s="5">
        <v>13</v>
      </c>
      <c r="C6" s="4">
        <v>3</v>
      </c>
      <c r="D6" s="4">
        <v>7</v>
      </c>
      <c r="E6" s="4">
        <v>3</v>
      </c>
      <c r="F6" s="4">
        <f t="shared" si="0"/>
        <v>13</v>
      </c>
    </row>
    <row r="7" ht="14.25" spans="1:6">
      <c r="A7" s="4" t="s">
        <v>51</v>
      </c>
      <c r="B7" s="4">
        <v>18</v>
      </c>
      <c r="C7" s="4">
        <v>4</v>
      </c>
      <c r="D7" s="4">
        <v>9</v>
      </c>
      <c r="E7" s="4">
        <v>5</v>
      </c>
      <c r="F7" s="4">
        <f t="shared" si="0"/>
        <v>18</v>
      </c>
    </row>
    <row r="8" ht="14.25" spans="1:6">
      <c r="A8" s="4" t="s">
        <v>52</v>
      </c>
      <c r="B8" s="4">
        <v>16</v>
      </c>
      <c r="C8" s="4">
        <v>3</v>
      </c>
      <c r="D8" s="4">
        <v>8</v>
      </c>
      <c r="E8" s="4">
        <v>5</v>
      </c>
      <c r="F8" s="4">
        <f t="shared" si="0"/>
        <v>16</v>
      </c>
    </row>
    <row r="9" ht="14.25" spans="1:6">
      <c r="A9" s="4" t="s">
        <v>53</v>
      </c>
      <c r="B9" s="4">
        <v>25</v>
      </c>
      <c r="C9" s="4">
        <v>5</v>
      </c>
      <c r="D9" s="4">
        <v>13</v>
      </c>
      <c r="E9" s="4">
        <v>7</v>
      </c>
      <c r="F9" s="4">
        <f t="shared" si="0"/>
        <v>25</v>
      </c>
    </row>
    <row r="10" ht="14.25" spans="1:6">
      <c r="A10" s="4" t="s">
        <v>54</v>
      </c>
      <c r="B10" s="4">
        <v>3</v>
      </c>
      <c r="C10" s="4">
        <v>1</v>
      </c>
      <c r="D10" s="4">
        <v>2</v>
      </c>
      <c r="E10" s="4">
        <v>0</v>
      </c>
      <c r="F10" s="4">
        <f t="shared" si="0"/>
        <v>3</v>
      </c>
    </row>
    <row r="11" ht="14.25" spans="1:6">
      <c r="A11" s="4" t="s">
        <v>55</v>
      </c>
      <c r="B11" s="4">
        <v>5</v>
      </c>
      <c r="C11" s="4">
        <v>1</v>
      </c>
      <c r="D11" s="4">
        <v>3</v>
      </c>
      <c r="E11" s="4">
        <v>1</v>
      </c>
      <c r="F11" s="4">
        <f t="shared" si="0"/>
        <v>5</v>
      </c>
    </row>
    <row r="12" ht="14.25" spans="1:6">
      <c r="A12" s="4" t="s">
        <v>56</v>
      </c>
      <c r="B12" s="4">
        <v>0</v>
      </c>
      <c r="C12" s="4">
        <v>0</v>
      </c>
      <c r="D12" s="4">
        <v>0</v>
      </c>
      <c r="E12" s="4">
        <v>0</v>
      </c>
      <c r="F12" s="4">
        <f t="shared" si="0"/>
        <v>0</v>
      </c>
    </row>
    <row r="13" ht="14.25" spans="1:6">
      <c r="A13" s="4" t="s">
        <v>57</v>
      </c>
      <c r="B13" s="4">
        <v>5</v>
      </c>
      <c r="C13" s="4">
        <v>1</v>
      </c>
      <c r="D13" s="4">
        <v>3</v>
      </c>
      <c r="E13" s="4">
        <v>1</v>
      </c>
      <c r="F13" s="4">
        <f t="shared" si="0"/>
        <v>5</v>
      </c>
    </row>
    <row r="14" ht="14.25" spans="1:6">
      <c r="A14" s="4" t="s">
        <v>58</v>
      </c>
      <c r="B14" s="4">
        <v>6</v>
      </c>
      <c r="C14" s="4">
        <v>1</v>
      </c>
      <c r="D14" s="4">
        <v>3</v>
      </c>
      <c r="E14" s="4">
        <v>2</v>
      </c>
      <c r="F14" s="4">
        <f t="shared" si="0"/>
        <v>6</v>
      </c>
    </row>
    <row r="15" ht="14.25" spans="1:6">
      <c r="A15" s="4" t="s">
        <v>59</v>
      </c>
      <c r="B15" s="4">
        <v>2</v>
      </c>
      <c r="C15" s="4">
        <v>1</v>
      </c>
      <c r="D15" s="4">
        <v>1</v>
      </c>
      <c r="E15" s="4">
        <v>0</v>
      </c>
      <c r="F15" s="4">
        <f t="shared" si="0"/>
        <v>2</v>
      </c>
    </row>
    <row r="16" ht="14.25" spans="1:6">
      <c r="A16" s="4" t="s">
        <v>60</v>
      </c>
      <c r="B16" s="4">
        <v>11</v>
      </c>
      <c r="C16" s="4">
        <v>2</v>
      </c>
      <c r="D16" s="4">
        <v>6</v>
      </c>
      <c r="E16" s="4">
        <v>3</v>
      </c>
      <c r="F16" s="4">
        <f t="shared" si="0"/>
        <v>11</v>
      </c>
    </row>
    <row r="17" ht="14.25" spans="1:6">
      <c r="A17" s="4" t="s">
        <v>61</v>
      </c>
      <c r="B17" s="4">
        <v>16</v>
      </c>
      <c r="C17" s="4">
        <v>3</v>
      </c>
      <c r="D17" s="4">
        <v>8</v>
      </c>
      <c r="E17" s="4">
        <v>5</v>
      </c>
      <c r="F17" s="4">
        <f t="shared" si="0"/>
        <v>16</v>
      </c>
    </row>
    <row r="18" ht="14.25" spans="1:6">
      <c r="A18" s="4" t="s">
        <v>62</v>
      </c>
      <c r="B18" s="4">
        <v>1</v>
      </c>
      <c r="C18" s="4">
        <v>1</v>
      </c>
      <c r="D18" s="4">
        <v>0</v>
      </c>
      <c r="E18" s="4">
        <v>0</v>
      </c>
      <c r="F18" s="4">
        <f t="shared" si="0"/>
        <v>1</v>
      </c>
    </row>
    <row r="19" ht="14.25" spans="1:6">
      <c r="A19" s="4" t="s">
        <v>63</v>
      </c>
      <c r="B19" s="4">
        <v>22</v>
      </c>
      <c r="C19" s="4">
        <v>4</v>
      </c>
      <c r="D19" s="4">
        <v>11</v>
      </c>
      <c r="E19" s="4">
        <v>7</v>
      </c>
      <c r="F19" s="4">
        <f t="shared" si="0"/>
        <v>22</v>
      </c>
    </row>
    <row r="20" ht="14.25" spans="1:6">
      <c r="A20" s="4" t="s">
        <v>64</v>
      </c>
      <c r="B20" s="5">
        <v>19</v>
      </c>
      <c r="C20" s="4">
        <v>4</v>
      </c>
      <c r="D20" s="4">
        <v>10</v>
      </c>
      <c r="E20" s="4">
        <v>5</v>
      </c>
      <c r="F20" s="4">
        <f t="shared" si="0"/>
        <v>19</v>
      </c>
    </row>
    <row r="21" ht="14.25" spans="1:6">
      <c r="A21" s="4" t="s">
        <v>65</v>
      </c>
      <c r="B21" s="4">
        <v>15</v>
      </c>
      <c r="C21" s="4">
        <f>B21*0.2</f>
        <v>3</v>
      </c>
      <c r="D21" s="4">
        <v>8</v>
      </c>
      <c r="E21" s="4">
        <v>4</v>
      </c>
      <c r="F21" s="4">
        <f t="shared" si="0"/>
        <v>15</v>
      </c>
    </row>
    <row r="22" ht="14.25" spans="1:6">
      <c r="A22" s="4" t="s">
        <v>3</v>
      </c>
      <c r="B22" s="4">
        <v>202</v>
      </c>
      <c r="C22" s="4">
        <f>SUM(C4:C21)</f>
        <v>42</v>
      </c>
      <c r="D22" s="4">
        <f>SUM(D4:D21)</f>
        <v>105</v>
      </c>
      <c r="E22" s="4">
        <f>SUM(E4:E21)</f>
        <v>55</v>
      </c>
      <c r="F22" s="4">
        <f>SUM(F4:F21)</f>
        <v>202</v>
      </c>
    </row>
  </sheetData>
  <mergeCells count="4">
    <mergeCell ref="A1:F1"/>
    <mergeCell ref="C2:E2"/>
    <mergeCell ref="A2:A3"/>
    <mergeCell ref="B2:B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C33" sqref="C33"/>
    </sheetView>
  </sheetViews>
  <sheetFormatPr defaultColWidth="9" defaultRowHeight="13.5" outlineLevelCol="6"/>
  <cols>
    <col min="1" max="1" width="24.375" customWidth="1"/>
    <col min="2" max="2" width="12.625" customWidth="1"/>
    <col min="3" max="5" width="14" customWidth="1"/>
    <col min="6" max="6" width="10.25" customWidth="1"/>
  </cols>
  <sheetData>
    <row r="1" ht="20.25" spans="1:6">
      <c r="A1" s="1" t="s">
        <v>68</v>
      </c>
      <c r="B1" s="1"/>
      <c r="C1" s="1"/>
      <c r="D1" s="1"/>
      <c r="E1" s="1"/>
      <c r="F1" s="1"/>
    </row>
    <row r="2" ht="14.25" spans="1:6">
      <c r="A2" s="2" t="s">
        <v>43</v>
      </c>
      <c r="B2" s="2" t="s">
        <v>44</v>
      </c>
      <c r="C2" s="3" t="s">
        <v>45</v>
      </c>
      <c r="D2" s="3"/>
      <c r="E2" s="3"/>
      <c r="F2" s="4"/>
    </row>
    <row r="3" ht="14.25" spans="1:6">
      <c r="A3" s="2"/>
      <c r="B3" s="2"/>
      <c r="C3" s="4" t="s">
        <v>6</v>
      </c>
      <c r="D3" s="4" t="s">
        <v>46</v>
      </c>
      <c r="E3" s="4" t="s">
        <v>47</v>
      </c>
      <c r="F3" s="4" t="s">
        <v>10</v>
      </c>
    </row>
    <row r="4" ht="14.25" spans="1:6">
      <c r="A4" s="4" t="s">
        <v>48</v>
      </c>
      <c r="B4" s="4">
        <v>32</v>
      </c>
      <c r="C4" s="4">
        <v>6</v>
      </c>
      <c r="D4" s="4">
        <v>16</v>
      </c>
      <c r="E4" s="4">
        <v>10</v>
      </c>
      <c r="F4" s="4">
        <f t="shared" ref="F4:F21" si="0">SUM(C4:E4)</f>
        <v>32</v>
      </c>
    </row>
    <row r="5" ht="14.25" spans="1:6">
      <c r="A5" s="4" t="s">
        <v>49</v>
      </c>
      <c r="B5" s="4">
        <v>7</v>
      </c>
      <c r="C5" s="4">
        <v>1</v>
      </c>
      <c r="D5" s="4">
        <v>4</v>
      </c>
      <c r="E5" s="4">
        <v>2</v>
      </c>
      <c r="F5" s="4">
        <f t="shared" si="0"/>
        <v>7</v>
      </c>
    </row>
    <row r="6" ht="14.25" spans="1:6">
      <c r="A6" s="4" t="s">
        <v>50</v>
      </c>
      <c r="B6" s="4">
        <v>8</v>
      </c>
      <c r="C6" s="4">
        <v>2</v>
      </c>
      <c r="D6" s="4">
        <v>4</v>
      </c>
      <c r="E6" s="4">
        <v>2</v>
      </c>
      <c r="F6" s="4">
        <f t="shared" si="0"/>
        <v>8</v>
      </c>
    </row>
    <row r="7" ht="14.25" spans="1:6">
      <c r="A7" s="4" t="s">
        <v>51</v>
      </c>
      <c r="B7" s="4">
        <v>10</v>
      </c>
      <c r="C7" s="4">
        <v>2</v>
      </c>
      <c r="D7" s="4">
        <v>5</v>
      </c>
      <c r="E7" s="4">
        <v>3</v>
      </c>
      <c r="F7" s="4">
        <f t="shared" si="0"/>
        <v>10</v>
      </c>
    </row>
    <row r="8" ht="14.25" spans="1:6">
      <c r="A8" s="4" t="s">
        <v>52</v>
      </c>
      <c r="B8" s="4">
        <v>23</v>
      </c>
      <c r="C8" s="4">
        <v>5</v>
      </c>
      <c r="D8" s="4">
        <v>12</v>
      </c>
      <c r="E8" s="4">
        <v>6</v>
      </c>
      <c r="F8" s="4">
        <f t="shared" si="0"/>
        <v>23</v>
      </c>
    </row>
    <row r="9" ht="14.25" spans="1:6">
      <c r="A9" s="4" t="s">
        <v>53</v>
      </c>
      <c r="B9" s="4">
        <v>28</v>
      </c>
      <c r="C9" s="4">
        <v>6</v>
      </c>
      <c r="D9" s="4">
        <v>14</v>
      </c>
      <c r="E9" s="4">
        <v>8</v>
      </c>
      <c r="F9" s="4">
        <f t="shared" si="0"/>
        <v>28</v>
      </c>
    </row>
    <row r="10" ht="14.25" spans="1:6">
      <c r="A10" s="4" t="s">
        <v>54</v>
      </c>
      <c r="B10" s="4">
        <v>5</v>
      </c>
      <c r="C10" s="4">
        <v>1</v>
      </c>
      <c r="D10" s="4">
        <v>3</v>
      </c>
      <c r="E10" s="4">
        <v>1</v>
      </c>
      <c r="F10" s="4">
        <f t="shared" si="0"/>
        <v>5</v>
      </c>
    </row>
    <row r="11" ht="14.25" spans="1:6">
      <c r="A11" s="4" t="s">
        <v>55</v>
      </c>
      <c r="B11" s="4">
        <v>11</v>
      </c>
      <c r="C11" s="4">
        <v>2</v>
      </c>
      <c r="D11" s="4">
        <v>6</v>
      </c>
      <c r="E11" s="4">
        <v>3</v>
      </c>
      <c r="F11" s="4">
        <f t="shared" si="0"/>
        <v>11</v>
      </c>
    </row>
    <row r="12" ht="14.25" spans="1:6">
      <c r="A12" s="4" t="s">
        <v>56</v>
      </c>
      <c r="B12" s="4">
        <v>4</v>
      </c>
      <c r="C12" s="4">
        <v>1</v>
      </c>
      <c r="D12" s="4">
        <v>2</v>
      </c>
      <c r="E12" s="4">
        <v>1</v>
      </c>
      <c r="F12" s="4">
        <f t="shared" si="0"/>
        <v>4</v>
      </c>
    </row>
    <row r="13" ht="14.25" spans="1:6">
      <c r="A13" s="4" t="s">
        <v>57</v>
      </c>
      <c r="B13" s="4">
        <v>7</v>
      </c>
      <c r="C13" s="4">
        <v>1</v>
      </c>
      <c r="D13" s="4">
        <v>4</v>
      </c>
      <c r="E13" s="4">
        <v>2</v>
      </c>
      <c r="F13" s="4">
        <f t="shared" si="0"/>
        <v>7</v>
      </c>
    </row>
    <row r="14" ht="14.25" spans="1:6">
      <c r="A14" s="4" t="s">
        <v>58</v>
      </c>
      <c r="B14" s="4">
        <v>4</v>
      </c>
      <c r="C14" s="4">
        <v>1</v>
      </c>
      <c r="D14" s="4">
        <v>2</v>
      </c>
      <c r="E14" s="4">
        <v>1</v>
      </c>
      <c r="F14" s="4">
        <f t="shared" si="0"/>
        <v>4</v>
      </c>
    </row>
    <row r="15" ht="14.25" spans="1:6">
      <c r="A15" s="4" t="s">
        <v>59</v>
      </c>
      <c r="B15" s="4">
        <v>5</v>
      </c>
      <c r="C15" s="4">
        <v>1</v>
      </c>
      <c r="D15" s="4">
        <v>3</v>
      </c>
      <c r="E15" s="4">
        <v>1</v>
      </c>
      <c r="F15" s="4">
        <f t="shared" si="0"/>
        <v>5</v>
      </c>
    </row>
    <row r="16" ht="14.25" spans="1:6">
      <c r="A16" s="4" t="s">
        <v>60</v>
      </c>
      <c r="B16" s="4">
        <v>10</v>
      </c>
      <c r="C16" s="4">
        <v>2</v>
      </c>
      <c r="D16" s="4">
        <v>5</v>
      </c>
      <c r="E16" s="4">
        <v>3</v>
      </c>
      <c r="F16" s="4">
        <f t="shared" si="0"/>
        <v>10</v>
      </c>
    </row>
    <row r="17" ht="14.25" spans="1:6">
      <c r="A17" s="4" t="s">
        <v>61</v>
      </c>
      <c r="B17" s="4">
        <v>15</v>
      </c>
      <c r="C17" s="4">
        <v>3</v>
      </c>
      <c r="D17" s="4">
        <v>8</v>
      </c>
      <c r="E17" s="4">
        <v>4</v>
      </c>
      <c r="F17" s="4">
        <f t="shared" si="0"/>
        <v>15</v>
      </c>
    </row>
    <row r="18" ht="14.25" spans="1:6">
      <c r="A18" s="4" t="s">
        <v>62</v>
      </c>
      <c r="B18" s="4">
        <v>7</v>
      </c>
      <c r="C18" s="4">
        <v>1</v>
      </c>
      <c r="D18" s="4">
        <v>4</v>
      </c>
      <c r="E18" s="4">
        <v>2</v>
      </c>
      <c r="F18" s="4">
        <f t="shared" si="0"/>
        <v>7</v>
      </c>
    </row>
    <row r="19" ht="14.25" spans="1:6">
      <c r="A19" s="4" t="s">
        <v>63</v>
      </c>
      <c r="B19" s="4">
        <v>17</v>
      </c>
      <c r="C19" s="4">
        <v>3</v>
      </c>
      <c r="D19" s="4">
        <v>9</v>
      </c>
      <c r="E19" s="4">
        <v>5</v>
      </c>
      <c r="F19" s="4">
        <f t="shared" si="0"/>
        <v>17</v>
      </c>
    </row>
    <row r="20" ht="14.25" spans="1:6">
      <c r="A20" s="4" t="s">
        <v>64</v>
      </c>
      <c r="B20" s="5">
        <v>16</v>
      </c>
      <c r="C20" s="4">
        <v>3</v>
      </c>
      <c r="D20" s="4">
        <v>8</v>
      </c>
      <c r="E20" s="4">
        <v>5</v>
      </c>
      <c r="F20" s="4">
        <f t="shared" si="0"/>
        <v>16</v>
      </c>
    </row>
    <row r="21" ht="14.25" spans="1:6">
      <c r="A21" s="4" t="s">
        <v>65</v>
      </c>
      <c r="B21" s="4">
        <v>40</v>
      </c>
      <c r="C21" s="4">
        <f>B21*0.2</f>
        <v>8</v>
      </c>
      <c r="D21" s="4">
        <v>20</v>
      </c>
      <c r="E21" s="4">
        <f>B21*0.3</f>
        <v>12</v>
      </c>
      <c r="F21" s="4">
        <f t="shared" si="0"/>
        <v>40</v>
      </c>
    </row>
    <row r="22" ht="14.25" spans="1:7">
      <c r="A22" s="4" t="s">
        <v>3</v>
      </c>
      <c r="B22" s="4">
        <v>249</v>
      </c>
      <c r="C22" s="4">
        <f>SUM(C4:C21)</f>
        <v>49</v>
      </c>
      <c r="D22" s="4">
        <f>SUM(D4:D21)</f>
        <v>129</v>
      </c>
      <c r="E22" s="4">
        <f>SUM(E4:E21)</f>
        <v>71</v>
      </c>
      <c r="F22" s="4">
        <f>SUM(F4:F21)</f>
        <v>249</v>
      </c>
      <c r="G22" s="6"/>
    </row>
  </sheetData>
  <mergeCells count="4">
    <mergeCell ref="A1:F1"/>
    <mergeCell ref="C2:E2"/>
    <mergeCell ref="A2:A3"/>
    <mergeCell ref="B2:B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2017级全日制硕士</vt:lpstr>
      <vt:lpstr>2018级全日制硕士</vt:lpstr>
      <vt:lpstr>2019级全日制硕士</vt:lpstr>
      <vt:lpstr>2016级博士</vt:lpstr>
      <vt:lpstr>2017级博士</vt:lpstr>
      <vt:lpstr>2018级博士</vt:lpstr>
      <vt:lpstr>2019级博士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赵佳</cp:lastModifiedBy>
  <dcterms:created xsi:type="dcterms:W3CDTF">2006-09-16T00:00:00Z</dcterms:created>
  <dcterms:modified xsi:type="dcterms:W3CDTF">2019-09-16T07:36:51Z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